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5820" windowHeight="11020"/>
  </bookViews>
  <sheets>
    <sheet name="Лист1" sheetId="1" r:id="rId1"/>
  </sheets>
  <definedNames>
    <definedName name="_xlnm.Print_Area" localSheetId="0">Лист1!$A$1:$F$30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C9" i="1"/>
  <c r="B19" i="1" l="1"/>
  <c r="B14" i="1"/>
  <c r="D24" i="1" l="1"/>
  <c r="E24" i="1"/>
  <c r="F24" i="1"/>
  <c r="C23" i="1"/>
  <c r="D23" i="1"/>
  <c r="E23" i="1"/>
  <c r="F23" i="1"/>
  <c r="B23" i="1"/>
  <c r="C20" i="1"/>
  <c r="D20" i="1"/>
  <c r="E20" i="1"/>
  <c r="F20" i="1"/>
  <c r="B20" i="1"/>
  <c r="C15" i="1"/>
  <c r="D15" i="1"/>
  <c r="E15" i="1"/>
  <c r="F15" i="1"/>
  <c r="B15" i="1"/>
  <c r="D10" i="1"/>
  <c r="E10" i="1"/>
  <c r="F10" i="1"/>
  <c r="F25" i="1" s="1"/>
  <c r="E25" i="1" l="1"/>
  <c r="D25" i="1"/>
  <c r="B18" i="1"/>
  <c r="B13" i="1"/>
  <c r="B8" i="1"/>
  <c r="C24" i="1" l="1"/>
  <c r="B9" i="1"/>
  <c r="B10" i="1" s="1"/>
  <c r="B25" i="1" s="1"/>
  <c r="C10" i="1"/>
  <c r="C25" i="1" s="1"/>
  <c r="B24" i="1" l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<sst xmlns="http://schemas.openxmlformats.org/spreadsheetml/2006/main" count="29" uniqueCount="16">
  <si>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</si>
  <si>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</si>
  <si>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</si>
  <si>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</si>
  <si>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</si>
  <si>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</si>
  <si>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</si>
  <si>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</si>
  <si>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</si>
  <si>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</si>
  <si>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</si>
  <si>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</si>
  <si>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январь</t>
  </si>
  <si>
    <t>февраль</t>
  </si>
  <si>
    <t>март</t>
  </si>
  <si>
    <t>итого за 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</si>
</sst>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7" fontId="13" fillId="0" borderId="0" applyFont="0" applyFill="0" applyBorder="0" applyAlignment="0" applyProtection="0"/>
    <xf numFmtId="169" fontId="4" fillId="3" borderId="0">
      <protection locked="0"/>
    </xf>
    <xf numFmtId="0" fontId="14" fillId="0" borderId="0" applyFill="0" applyBorder="0" applyProtection="0">
      <alignment vertical="center"/>
    </xf>
    <xf numFmtId="165" fontId="4" fillId="3" borderId="0">
      <protection locked="0"/>
    </xf>
    <xf numFmtId="166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4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left" wrapText="1" indent="4"/>
    </xf>
    <xf numFmtId="43" fontId="6" fillId="2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left" wrapText="1" indent="4"/>
    </xf>
    <xf numFmtId="164" fontId="26" fillId="0" borderId="1" xfId="1" applyNumberFormat="1" applyFont="1" applyBorder="1" applyAlignment="1">
      <alignment horizontal="center" wrapText="1"/>
    </xf>
    <xf numFmtId="164" fontId="26" fillId="2" borderId="1" xfId="1" applyNumberFormat="1" applyFont="1" applyFill="1" applyBorder="1" applyAlignment="1">
      <alignment horizontal="center" wrapText="1"/>
    </xf>
    <xf numFmtId="165" fontId="27" fillId="0" borderId="1" xfId="2" applyNumberFormat="1" applyFont="1" applyFill="1" applyBorder="1" applyAlignment="1">
      <alignment horizontal="center" vertical="center"/>
    </xf>
    <xf numFmtId="166" fontId="26" fillId="0" borderId="1" xfId="2" applyNumberFormat="1" applyFont="1" applyFill="1" applyBorder="1" applyAlignment="1" applyProtection="1">
      <alignment horizontal="center" vertical="center"/>
      <protection locked="0"/>
    </xf>
    <xf numFmtId="166" fontId="26" fillId="0" borderId="5" xfId="2" applyNumberFormat="1" applyFont="1" applyFill="1" applyBorder="1" applyAlignment="1" applyProtection="1">
      <alignment horizontal="center" vertical="center"/>
      <protection locked="0"/>
    </xf>
    <xf numFmtId="166" fontId="27" fillId="0" borderId="1" xfId="2" applyNumberFormat="1" applyFont="1" applyFill="1" applyBorder="1" applyAlignment="1" applyProtection="1">
      <alignment horizontal="center" vertical="center"/>
      <protection locked="0"/>
    </xf>
    <xf numFmtId="166" fontId="26" fillId="0" borderId="1" xfId="2" applyNumberFormat="1" applyFont="1" applyFill="1" applyBorder="1" applyAlignment="1">
      <alignment horizontal="center" vertical="center"/>
    </xf>
    <xf numFmtId="166" fontId="26" fillId="0" borderId="5" xfId="2" applyNumberFormat="1" applyFont="1" applyFill="1" applyBorder="1" applyAlignment="1">
      <alignment horizontal="center" vertical="center"/>
    </xf>
    <xf numFmtId="164" fontId="26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left" wrapText="1" indent="4"/>
    </xf>
    <xf numFmtId="166" fontId="27" fillId="0" borderId="1" xfId="2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left" wrapText="1" indent="4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1 2" xfId="46"/>
    <cellStyle name="Обычный 12 3 2" xfId="41"/>
    <cellStyle name="Обычный 12 3 2 2" xfId="47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topLeftCell="A4" zoomScaleNormal="100" zoomScaleSheetLayoutView="100" workbookViewId="0">
      <selection activeCell="H9" sqref="H9"/>
    </sheetView>
  </sheetViews>
  <sheetFormatPr defaultColWidth="9.1796875" defaultRowHeight="15.5"/>
  <cols>
    <col min="1" max="1" width="42.1796875" style="1" customWidth="1"/>
    <col min="2" max="6" width="18.453125" style="1" bestFit="1" customWidth="1"/>
    <col min="7" max="7" width="9.1796875" style="1"/>
    <col min="8" max="8" width="12.26953125" style="2" bestFit="1" customWidth="1"/>
    <col min="9" max="16384" width="9.1796875" style="2"/>
  </cols>
  <sheetData>
    <row r="2" spans="1:13" ht="32.25" customHeight="1">
      <c r="A2" s="29" t="s">
        <v>3</v>
      </c>
      <c r="B2" s="29"/>
      <c r="C2" s="29"/>
      <c r="D2" s="29"/>
      <c r="E2" s="29"/>
      <c r="F2" s="29"/>
    </row>
    <row r="5" spans="1:13" ht="42.75" customHeight="1">
      <c r="A5" s="30" t="s">
        <v>4</v>
      </c>
      <c r="B5" s="31" t="s">
        <v>5</v>
      </c>
      <c r="C5" s="31" t="s">
        <v>6</v>
      </c>
      <c r="D5" s="31"/>
      <c r="E5" s="31"/>
      <c r="F5" s="31"/>
      <c r="G5" s="3"/>
      <c r="H5" s="4"/>
      <c r="I5" s="4"/>
      <c r="J5" s="4"/>
      <c r="K5" s="4"/>
      <c r="L5" s="4"/>
    </row>
    <row r="6" spans="1:13" ht="28.5" customHeight="1">
      <c r="A6" s="30"/>
      <c r="B6" s="31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12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15.767199999999999</v>
      </c>
      <c r="C8" s="20">
        <v>0.42080000000000001</v>
      </c>
      <c r="D8" s="20">
        <v>0</v>
      </c>
      <c r="E8" s="20">
        <v>3.5366</v>
      </c>
      <c r="F8" s="20">
        <v>11.809799999999999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72.5</v>
      </c>
      <c r="C9" s="20">
        <f>72.5*C8/$B$8</f>
        <v>1.934902836267695</v>
      </c>
      <c r="D9" s="20">
        <f t="shared" ref="D9:F9" si="0">72.5*D8/$B$8</f>
        <v>0</v>
      </c>
      <c r="E9" s="20">
        <f t="shared" si="0"/>
        <v>16.261828352529303</v>
      </c>
      <c r="F9" s="20">
        <f t="shared" si="0"/>
        <v>54.303268811203004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56.732799999999997</v>
      </c>
      <c r="C10" s="23">
        <f t="shared" ref="C10:F10" si="1">C9-C8</f>
        <v>1.5141028362676949</v>
      </c>
      <c r="D10" s="23">
        <f t="shared" si="1"/>
        <v>0</v>
      </c>
      <c r="E10" s="23">
        <f t="shared" si="1"/>
        <v>12.725228352529303</v>
      </c>
      <c r="F10" s="23">
        <f t="shared" si="1"/>
        <v>42.493468811203002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13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15.766999999999999</v>
      </c>
      <c r="C13" s="21">
        <v>0.42059999999999997</v>
      </c>
      <c r="D13" s="21">
        <v>0</v>
      </c>
      <c r="E13" s="21">
        <v>3.5366</v>
      </c>
      <c r="F13" s="21">
        <v>11.809799999999999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72.5</v>
      </c>
      <c r="C14" s="20">
        <v>1.934902836267695</v>
      </c>
      <c r="D14" s="20">
        <v>0</v>
      </c>
      <c r="E14" s="20">
        <v>16.261828352529303</v>
      </c>
      <c r="F14" s="20">
        <v>54.303268811203004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56.733000000000004</v>
      </c>
      <c r="C15" s="24">
        <f t="shared" ref="C15:F15" si="2">C14-C13</f>
        <v>1.5143028362676949</v>
      </c>
      <c r="D15" s="24">
        <f t="shared" si="2"/>
        <v>0</v>
      </c>
      <c r="E15" s="24">
        <f t="shared" si="2"/>
        <v>12.725228352529303</v>
      </c>
      <c r="F15" s="24">
        <f t="shared" si="2"/>
        <v>42.493468811203002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14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7">
        <f>SUM(C18:F18)</f>
        <v>15.767199999999999</v>
      </c>
      <c r="C18" s="22">
        <v>0.42080000000000001</v>
      </c>
      <c r="D18" s="22">
        <v>0</v>
      </c>
      <c r="E18" s="22">
        <v>3.5366</v>
      </c>
      <c r="F18" s="22">
        <v>11.809799999999999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3">
        <f>SUM(C19:F19)</f>
        <v>72.5</v>
      </c>
      <c r="C19" s="20">
        <v>1.934902836267695</v>
      </c>
      <c r="D19" s="20">
        <v>0</v>
      </c>
      <c r="E19" s="20">
        <v>16.261828352529303</v>
      </c>
      <c r="F19" s="20">
        <v>54.303268811203004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7">
        <f>B19-B18</f>
        <v>56.732799999999997</v>
      </c>
      <c r="C20" s="19">
        <f t="shared" ref="C20:F20" si="3">C19-C18</f>
        <v>1.5141028362676949</v>
      </c>
      <c r="D20" s="19">
        <f t="shared" si="3"/>
        <v>0</v>
      </c>
      <c r="E20" s="19">
        <f t="shared" si="3"/>
        <v>12.725228352529303</v>
      </c>
      <c r="F20" s="19">
        <f t="shared" si="3"/>
        <v>42.493468811203002</v>
      </c>
      <c r="G20" s="7"/>
      <c r="H20" s="7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7"/>
      <c r="H21" s="7"/>
      <c r="I21" s="7"/>
      <c r="J21" s="7"/>
      <c r="K21" s="7"/>
      <c r="L21" s="7"/>
      <c r="M21" s="8"/>
    </row>
    <row r="22" spans="1:13">
      <c r="A22" s="13" t="s">
        <v>15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15.767133333333334</v>
      </c>
      <c r="C23" s="26">
        <f t="shared" ref="C23:F23" si="4">SUM(C8,C13,C18)/3</f>
        <v>0.42073333333333335</v>
      </c>
      <c r="D23" s="26">
        <f t="shared" si="4"/>
        <v>0</v>
      </c>
      <c r="E23" s="26">
        <f t="shared" si="4"/>
        <v>3.5366</v>
      </c>
      <c r="F23" s="26">
        <f t="shared" si="4"/>
        <v>11.809800000000001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5">SUM(B9,B14,B19)/3</f>
        <v>72.5</v>
      </c>
      <c r="C24" s="26">
        <f t="shared" si="5"/>
        <v>1.934902836267695</v>
      </c>
      <c r="D24" s="26">
        <f t="shared" si="5"/>
        <v>0</v>
      </c>
      <c r="E24" s="26">
        <f t="shared" si="5"/>
        <v>16.261828352529303</v>
      </c>
      <c r="F24" s="26">
        <f t="shared" si="5"/>
        <v>54.303268811203004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5"/>
        <v>56.732866666666666</v>
      </c>
      <c r="C25" s="26">
        <f t="shared" si="5"/>
        <v>1.5141695029343616</v>
      </c>
      <c r="D25" s="26">
        <f t="shared" si="5"/>
        <v>0</v>
      </c>
      <c r="E25" s="26">
        <f t="shared" si="5"/>
        <v>12.725228352529305</v>
      </c>
      <c r="F25" s="26">
        <f t="shared" si="5"/>
        <v>42.493468811203002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13:F15 B8:F10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2021-04-22T07:22:07Z</dcterms:modified>
</cp:coreProperties>
</file>