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84173424-5F44-4DDA-AB58-E45736EC6851}" xr6:coauthVersionLast="45" xr6:coauthVersionMax="45" xr10:uidLastSave="{00000000-0000-0000-0000-000000000000}"/>
  <bookViews>
    <workbookView xWindow="-110" yWindow="-110" windowWidth="25820" windowHeight="10420" xr2:uid="{00000000-000D-0000-FFFF-FFFF00000000}"/>
  </bookViews>
  <sheets>
    <sheet name="Лист1" sheetId="1" r:id="rId1"/>
  </sheets>
  <definedNames>
    <definedName name="_xlnm.Print_Area" localSheetId="0">Лист1!$A$1:$F$30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14" i="1"/>
  <c r="C23" i="1" l="1"/>
  <c r="D23" i="1"/>
  <c r="E23" i="1"/>
  <c r="F23" i="1"/>
  <c r="C20" i="1"/>
  <c r="D20" i="1"/>
  <c r="E20" i="1"/>
  <c r="F20" i="1"/>
  <c r="C15" i="1"/>
  <c r="D15" i="1"/>
  <c r="E15" i="1"/>
  <c r="F15" i="1"/>
  <c r="B18" i="1" l="1"/>
  <c r="B20" i="1" s="1"/>
  <c r="B13" i="1"/>
  <c r="B15" i="1" s="1"/>
  <c r="B8" i="1"/>
  <c r="D9" i="1" l="1"/>
  <c r="E9" i="1"/>
  <c r="F9" i="1"/>
  <c r="C9" i="1"/>
  <c r="C24" i="1" s="1"/>
  <c r="B23" i="1"/>
  <c r="C10" i="1"/>
  <c r="C25" i="1" s="1"/>
  <c r="F10" i="1" l="1"/>
  <c r="F25" i="1" s="1"/>
  <c r="F24" i="1"/>
  <c r="B9" i="1"/>
  <c r="B10" i="1" s="1"/>
  <c r="B25" i="1" s="1"/>
  <c r="E24" i="1"/>
  <c r="E10" i="1"/>
  <c r="E25" i="1" s="1"/>
  <c r="D24" i="1"/>
  <c r="D10" i="1"/>
  <c r="D25" i="1" s="1"/>
  <c r="B24" i="1"/>
</calcChain>
</file>

<file path=xl/sharedStrings.xml><?xml version="1.0" encoding="utf-8"?>
<sst xmlns="http://schemas.openxmlformats.org/spreadsheetml/2006/main" count="30" uniqueCount="17">
  <si>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</si>
  <si>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</si>
  <si>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</si>
  <si>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</si>
  <si>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</si>
  <si>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</si>
  <si>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</si>
  <si>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</si>
  <si>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</si>
  <si>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</si>
  <si>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</si>
  <si>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</si>
  <si>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январь</t>
  </si>
  <si>
    <t>февраль</t>
  </si>
  <si>
    <t>март</t>
  </si>
  <si>
    <t>итого за 1 квартал</t>
  </si>
  <si>
    <t>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</si>
</sst>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#,##0.0000_ ;\-#,##0.0000\ "/>
    <numFmt numFmtId="166" formatCode="#,##0.000"/>
    <numFmt numFmtId="167" formatCode="#,##0.0000"/>
    <numFmt numFmtId="168" formatCode="&quot;$&quot;#,##0_);[Red]\(&quot;$&quot;#,##0\)"/>
    <numFmt numFmtId="169" formatCode="_-* #,##0.00[$€-1]_-;\-* #,##0.00[$€-1]_-;_-* &quot;-&quot;??[$€-1]_-"/>
    <numFmt numFmtId="170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164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9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8" fontId="13" fillId="0" borderId="0" applyFont="0" applyFill="0" applyBorder="0" applyAlignment="0" applyProtection="0"/>
    <xf numFmtId="170" fontId="4" fillId="3" borderId="0">
      <protection locked="0"/>
    </xf>
    <xf numFmtId="0" fontId="14" fillId="0" borderId="0" applyFill="0" applyBorder="0" applyProtection="0">
      <alignment vertical="center"/>
    </xf>
    <xf numFmtId="166" fontId="4" fillId="3" borderId="0">
      <protection locked="0"/>
    </xf>
    <xf numFmtId="167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164" fontId="5" fillId="0" borderId="0" xfId="1" applyFont="1" applyAlignment="1">
      <alignment wrapText="1"/>
    </xf>
    <xf numFmtId="164" fontId="5" fillId="0" borderId="0" xfId="1" applyFont="1"/>
    <xf numFmtId="164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5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5" fontId="5" fillId="2" borderId="1" xfId="1" applyNumberFormat="1" applyFont="1" applyFill="1" applyBorder="1" applyAlignment="1">
      <alignment wrapText="1"/>
    </xf>
    <xf numFmtId="165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5" fontId="6" fillId="2" borderId="1" xfId="1" applyNumberFormat="1" applyFont="1" applyFill="1" applyBorder="1" applyAlignment="1">
      <alignment horizontal="left" wrapText="1" indent="4"/>
    </xf>
    <xf numFmtId="164" fontId="6" fillId="2" borderId="1" xfId="1" applyFont="1" applyFill="1" applyBorder="1" applyAlignment="1">
      <alignment horizontal="center" wrapText="1"/>
    </xf>
    <xf numFmtId="164" fontId="5" fillId="0" borderId="1" xfId="1" applyFont="1" applyBorder="1" applyAlignment="1">
      <alignment horizontal="left" wrapText="1" indent="4"/>
    </xf>
    <xf numFmtId="165" fontId="26" fillId="0" borderId="1" xfId="1" applyNumberFormat="1" applyFont="1" applyBorder="1" applyAlignment="1">
      <alignment horizontal="center" wrapText="1"/>
    </xf>
    <xf numFmtId="165" fontId="26" fillId="2" borderId="1" xfId="1" applyNumberFormat="1" applyFont="1" applyFill="1" applyBorder="1" applyAlignment="1">
      <alignment horizontal="center" wrapText="1"/>
    </xf>
    <xf numFmtId="166" fontId="27" fillId="0" borderId="1" xfId="2" applyNumberFormat="1" applyFont="1" applyFill="1" applyBorder="1" applyAlignment="1">
      <alignment horizontal="center" vertical="center"/>
    </xf>
    <xf numFmtId="167" fontId="26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5" xfId="2" applyNumberFormat="1" applyFont="1" applyFill="1" applyBorder="1" applyAlignment="1" applyProtection="1">
      <alignment horizontal="center" vertical="center"/>
      <protection locked="0"/>
    </xf>
    <xf numFmtId="167" fontId="27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1" xfId="2" applyNumberFormat="1" applyFont="1" applyFill="1" applyBorder="1" applyAlignment="1">
      <alignment horizontal="center" vertical="center"/>
    </xf>
    <xf numFmtId="167" fontId="26" fillId="0" borderId="5" xfId="2" applyNumberFormat="1" applyFont="1" applyFill="1" applyBorder="1" applyAlignment="1">
      <alignment horizontal="center" vertical="center"/>
    </xf>
    <xf numFmtId="165" fontId="26" fillId="0" borderId="1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left" wrapText="1" indent="4"/>
    </xf>
    <xf numFmtId="167" fontId="27" fillId="0" borderId="1" xfId="2" applyNumberFormat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wrapText="1" indent="4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48">
    <cellStyle name=" 1" xfId="4" xr:uid="{00000000-0005-0000-0000-000000000000}"/>
    <cellStyle name=" 1 2" xfId="5" xr:uid="{00000000-0005-0000-0000-000001000000}"/>
    <cellStyle name=" 1_Stage1" xfId="6" xr:uid="{00000000-0005-0000-0000-000002000000}"/>
    <cellStyle name="_Model_RAB Мой_PR.PROG.WARM.NOTCOMBI.2012.2.16_v1.4(04.04.11) " xfId="7" xr:uid="{00000000-0005-0000-0000-000003000000}"/>
    <cellStyle name="_Model_RAB Мой_Книга2_PR.PROG.WARM.NOTCOMBI.2012.2.16_v1.4(04.04.11) " xfId="8" xr:uid="{00000000-0005-0000-0000-000004000000}"/>
    <cellStyle name="_Model_RAB_MRSK_svod_PR.PROG.WARM.NOTCOMBI.2012.2.16_v1.4(04.04.11) " xfId="9" xr:uid="{00000000-0005-0000-0000-000005000000}"/>
    <cellStyle name="_Model_RAB_MRSK_svod_Книга2_PR.PROG.WARM.NOTCOMBI.2012.2.16_v1.4(04.04.11) " xfId="10" xr:uid="{00000000-0005-0000-0000-000006000000}"/>
    <cellStyle name="_МОДЕЛЬ_1 (2)_PR.PROG.WARM.NOTCOMBI.2012.2.16_v1.4(04.04.11) " xfId="11" xr:uid="{00000000-0005-0000-0000-000007000000}"/>
    <cellStyle name="_МОДЕЛЬ_1 (2)_Книга2_PR.PROG.WARM.NOTCOMBI.2012.2.16_v1.4(04.04.11) " xfId="12" xr:uid="{00000000-0005-0000-0000-000008000000}"/>
    <cellStyle name="_пр 5 тариф RAB_PR.PROG.WARM.NOTCOMBI.2012.2.16_v1.4(04.04.11) " xfId="13" xr:uid="{00000000-0005-0000-0000-000009000000}"/>
    <cellStyle name="_пр 5 тариф RAB_Книга2_PR.PROG.WARM.NOTCOMBI.2012.2.16_v1.4(04.04.11) " xfId="14" xr:uid="{00000000-0005-0000-0000-00000A000000}"/>
    <cellStyle name="_Расчет RAB_22072008_PR.PROG.WARM.NOTCOMBI.2012.2.16_v1.4(04.04.11) " xfId="15" xr:uid="{00000000-0005-0000-0000-00000B000000}"/>
    <cellStyle name="_Расчет RAB_22072008_Книга2_PR.PROG.WARM.NOTCOMBI.2012.2.16_v1.4(04.04.11) " xfId="16" xr:uid="{00000000-0005-0000-0000-00000C000000}"/>
    <cellStyle name="_Расчет RAB_Лен и МОЭСК_с 2010 года_14.04.2009_со сглаж_version 3.0_без ФСК_PR.PROG.WARM.NOTCOMBI.2012.2.16_v1.4(04.04.11) " xfId="17" xr:uid="{00000000-0005-0000-0000-00000D000000}"/>
    <cellStyle name="_Расчет RAB_Лен и МОЭСК_с 2010 года_14.04.2009_со сглаж_version 3.0_без ФСК_Книга2_PR.PROG.WARM.NOTCOMBI.2012.2.16_v1.4(04.04.11) " xfId="18" xr:uid="{00000000-0005-0000-0000-00000E000000}"/>
    <cellStyle name="Cells 2" xfId="19" xr:uid="{00000000-0005-0000-0000-00000F000000}"/>
    <cellStyle name="Currency [0]" xfId="20" xr:uid="{00000000-0005-0000-0000-000010000000}"/>
    <cellStyle name="currency1" xfId="21" xr:uid="{00000000-0005-0000-0000-000011000000}"/>
    <cellStyle name="Currency2" xfId="22" xr:uid="{00000000-0005-0000-0000-000012000000}"/>
    <cellStyle name="currency3" xfId="23" xr:uid="{00000000-0005-0000-0000-000013000000}"/>
    <cellStyle name="currency4" xfId="24" xr:uid="{00000000-0005-0000-0000-000014000000}"/>
    <cellStyle name="Followed Hyperlink" xfId="25" xr:uid="{00000000-0005-0000-0000-000015000000}"/>
    <cellStyle name="Header 3" xfId="26" xr:uid="{00000000-0005-0000-0000-000016000000}"/>
    <cellStyle name="Hyperlink" xfId="27" xr:uid="{00000000-0005-0000-0000-000017000000}"/>
    <cellStyle name="normal" xfId="28" xr:uid="{00000000-0005-0000-0000-000018000000}"/>
    <cellStyle name="Normal1" xfId="29" xr:uid="{00000000-0005-0000-0000-000019000000}"/>
    <cellStyle name="Normal2" xfId="30" xr:uid="{00000000-0005-0000-0000-00001A000000}"/>
    <cellStyle name="Percent1" xfId="31" xr:uid="{00000000-0005-0000-0000-00001B000000}"/>
    <cellStyle name="Title 4" xfId="32" xr:uid="{00000000-0005-0000-0000-00001C000000}"/>
    <cellStyle name="Ввод  2" xfId="33" xr:uid="{00000000-0005-0000-0000-00001D000000}"/>
    <cellStyle name="Гиперссылка" xfId="34" builtinId="8" customBuiltin="1"/>
    <cellStyle name="Гиперссылка 2 2 2" xfId="35" xr:uid="{00000000-0005-0000-0000-00001F000000}"/>
    <cellStyle name="Гиперссылка 4 6" xfId="36" xr:uid="{00000000-0005-0000-0000-000020000000}"/>
    <cellStyle name="Гиперссылка 5" xfId="37" xr:uid="{00000000-0005-0000-0000-000021000000}"/>
    <cellStyle name="Заголовок" xfId="38" xr:uid="{00000000-0005-0000-0000-000022000000}"/>
    <cellStyle name="ЗаголовокСтолбца" xfId="39" xr:uid="{00000000-0005-0000-0000-000023000000}"/>
    <cellStyle name="Обычный" xfId="0" builtinId="0"/>
    <cellStyle name="Обычный 10" xfId="2" xr:uid="{00000000-0005-0000-0000-000025000000}"/>
    <cellStyle name="Обычный 11" xfId="40" xr:uid="{00000000-0005-0000-0000-000026000000}"/>
    <cellStyle name="Обычный 11 2" xfId="46" xr:uid="{00000000-0005-0000-0000-000027000000}"/>
    <cellStyle name="Обычный 12 3 2" xfId="41" xr:uid="{00000000-0005-0000-0000-000028000000}"/>
    <cellStyle name="Обычный 12 3 2 2" xfId="47" xr:uid="{00000000-0005-0000-0000-000029000000}"/>
    <cellStyle name="Обычный 2" xfId="42" xr:uid="{00000000-0005-0000-0000-00002A000000}"/>
    <cellStyle name="Обычный 2 14" xfId="43" xr:uid="{00000000-0005-0000-0000-00002B000000}"/>
    <cellStyle name="Обычный 3" xfId="45" xr:uid="{00000000-0005-0000-0000-00002C000000}"/>
    <cellStyle name="Обычный 3 3 2" xfId="44" xr:uid="{00000000-0005-0000-0000-00002D000000}"/>
    <cellStyle name="Обычный 4" xfId="3" xr:uid="{00000000-0005-0000-0000-00002E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"/>
  <sheetViews>
    <sheetView tabSelected="1" zoomScaleNormal="100" zoomScaleSheetLayoutView="100" workbookViewId="0">
      <selection activeCell="A3" sqref="A3:F3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9.1796875" style="1"/>
    <col min="8" max="8" width="12.26953125" style="2" bestFit="1" customWidth="1"/>
    <col min="9" max="16384" width="9.1796875" style="2"/>
  </cols>
  <sheetData>
    <row r="2" spans="1:13" ht="32.25" customHeight="1">
      <c r="A2" s="31" t="s">
        <v>3</v>
      </c>
      <c r="B2" s="31"/>
      <c r="C2" s="31"/>
      <c r="D2" s="31"/>
      <c r="E2" s="31"/>
      <c r="F2" s="31"/>
    </row>
    <row r="3" spans="1:13">
      <c r="A3" s="31" t="s">
        <v>16</v>
      </c>
      <c r="B3" s="31"/>
      <c r="C3" s="31"/>
      <c r="D3" s="31"/>
      <c r="E3" s="31"/>
      <c r="F3" s="31"/>
    </row>
    <row r="5" spans="1:13" ht="42.75" customHeight="1">
      <c r="A5" s="29" t="s">
        <v>4</v>
      </c>
      <c r="B5" s="30" t="s">
        <v>5</v>
      </c>
      <c r="C5" s="30" t="s">
        <v>6</v>
      </c>
      <c r="D5" s="30"/>
      <c r="E5" s="30"/>
      <c r="F5" s="30"/>
      <c r="G5" s="3"/>
      <c r="H5" s="4"/>
      <c r="I5" s="4"/>
      <c r="J5" s="4"/>
      <c r="K5" s="4"/>
      <c r="L5" s="4"/>
    </row>
    <row r="6" spans="1:13" ht="28.5" customHeight="1">
      <c r="A6" s="29"/>
      <c r="B6" s="30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15.767199999999999</v>
      </c>
      <c r="C8" s="20">
        <v>0.42080000000000001</v>
      </c>
      <c r="D8" s="20">
        <v>0</v>
      </c>
      <c r="E8" s="20">
        <v>3.5366</v>
      </c>
      <c r="F8" s="20">
        <v>11.809799999999999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72.5</v>
      </c>
      <c r="C9" s="20">
        <f>72.5*C8/$B$8</f>
        <v>1.934902836267695</v>
      </c>
      <c r="D9" s="20">
        <f t="shared" ref="D9:F9" si="0">72.5*D8/$B$8</f>
        <v>0</v>
      </c>
      <c r="E9" s="20">
        <f t="shared" si="0"/>
        <v>16.261828352529303</v>
      </c>
      <c r="F9" s="20">
        <f t="shared" si="0"/>
        <v>54.303268811203004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56.732799999999997</v>
      </c>
      <c r="C10" s="23">
        <f t="shared" ref="C10:F10" si="1">C9-C8</f>
        <v>1.5141028362676949</v>
      </c>
      <c r="D10" s="23">
        <f t="shared" si="1"/>
        <v>0</v>
      </c>
      <c r="E10" s="23">
        <f t="shared" si="1"/>
        <v>12.725228352529303</v>
      </c>
      <c r="F10" s="23">
        <f t="shared" si="1"/>
        <v>42.493468811203002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15.766999999999999</v>
      </c>
      <c r="C13" s="21">
        <v>0.42059999999999997</v>
      </c>
      <c r="D13" s="21">
        <v>0</v>
      </c>
      <c r="E13" s="21">
        <v>3.5366</v>
      </c>
      <c r="F13" s="21">
        <v>11.809799999999999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72.5</v>
      </c>
      <c r="C14" s="20">
        <v>1.934902836267695</v>
      </c>
      <c r="D14" s="20">
        <v>0</v>
      </c>
      <c r="E14" s="20">
        <v>16.261828352529303</v>
      </c>
      <c r="F14" s="20">
        <v>54.303268811203004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56.733000000000004</v>
      </c>
      <c r="C15" s="24">
        <f t="shared" ref="C15:F15" si="2">C14-C13</f>
        <v>1.5143028362676949</v>
      </c>
      <c r="D15" s="24">
        <f t="shared" si="2"/>
        <v>0</v>
      </c>
      <c r="E15" s="24">
        <f t="shared" si="2"/>
        <v>12.725228352529303</v>
      </c>
      <c r="F15" s="24">
        <f t="shared" si="2"/>
        <v>42.493468811203002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15.767199999999999</v>
      </c>
      <c r="C18" s="22">
        <v>0.42080000000000001</v>
      </c>
      <c r="D18" s="22">
        <v>0</v>
      </c>
      <c r="E18" s="22">
        <v>3.5366</v>
      </c>
      <c r="F18" s="22">
        <v>11.809799999999999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72.5</v>
      </c>
      <c r="C19" s="20">
        <v>1.934902836267695</v>
      </c>
      <c r="D19" s="20">
        <v>0</v>
      </c>
      <c r="E19" s="20">
        <v>16.261828352529303</v>
      </c>
      <c r="F19" s="20">
        <v>54.303268811203004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B19-B18</f>
        <v>56.732799999999997</v>
      </c>
      <c r="C20" s="19">
        <f t="shared" ref="C20:F20" si="3">C19-C18</f>
        <v>1.5141028362676949</v>
      </c>
      <c r="D20" s="19">
        <f t="shared" si="3"/>
        <v>0</v>
      </c>
      <c r="E20" s="19">
        <f t="shared" si="3"/>
        <v>12.725228352529303</v>
      </c>
      <c r="F20" s="19">
        <f t="shared" si="3"/>
        <v>42.493468811203002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15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15.767133333333334</v>
      </c>
      <c r="C23" s="26">
        <f t="shared" ref="C23:F23" si="4">SUM(C8,C13,C18)/3</f>
        <v>0.42073333333333335</v>
      </c>
      <c r="D23" s="26">
        <f t="shared" si="4"/>
        <v>0</v>
      </c>
      <c r="E23" s="26">
        <f t="shared" si="4"/>
        <v>3.5366</v>
      </c>
      <c r="F23" s="26">
        <f t="shared" si="4"/>
        <v>11.809800000000001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5">SUM(B9,B14,B19)/3</f>
        <v>72.5</v>
      </c>
      <c r="C24" s="26">
        <f t="shared" si="5"/>
        <v>1.934902836267695</v>
      </c>
      <c r="D24" s="26">
        <f t="shared" si="5"/>
        <v>0</v>
      </c>
      <c r="E24" s="26">
        <f t="shared" si="5"/>
        <v>16.261828352529303</v>
      </c>
      <c r="F24" s="26">
        <f t="shared" si="5"/>
        <v>54.303268811203004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5"/>
        <v>56.732866666666666</v>
      </c>
      <c r="C25" s="26">
        <f t="shared" si="5"/>
        <v>1.5141695029343616</v>
      </c>
      <c r="D25" s="26">
        <f t="shared" si="5"/>
        <v>0</v>
      </c>
      <c r="E25" s="26">
        <f t="shared" si="5"/>
        <v>12.725228352529305</v>
      </c>
      <c r="F25" s="26">
        <f t="shared" si="5"/>
        <v>42.493468811203002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8:F10 B18:F20" xr:uid="{00000000-0002-0000-0000-000000000000}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2022-04-06T06:15:04Z</dcterms:modified>
</cp:coreProperties>
</file>