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5820" windowHeight="11020" activeTab="1"/>
  </bookViews>
  <sheets>
    <sheet name="1кварт" sheetId="1" r:id="rId1"/>
    <sheet name="2 квар" sheetId="2" r:id="rId2"/>
  </sheets>
  <definedNames>
    <definedName name="_xlnm.Print_Area" localSheetId="0">'1кварт'!$A$1:$F$30</definedName>
    <definedName name="_xlnm.Print_Area" localSheetId="1">'2 квар'!$A$1:$F$30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E23" i="2"/>
  <c r="D23" i="2"/>
  <c r="C23" i="2"/>
  <c r="F20" i="2"/>
  <c r="E20" i="2"/>
  <c r="D20" i="2"/>
  <c r="C20" i="2"/>
  <c r="B19" i="2"/>
  <c r="B20" i="2" s="1"/>
  <c r="B18" i="2"/>
  <c r="F15" i="2"/>
  <c r="E15" i="2"/>
  <c r="D15" i="2"/>
  <c r="C15" i="2"/>
  <c r="B15" i="2"/>
  <c r="B14" i="2"/>
  <c r="B13" i="2"/>
  <c r="F9" i="2"/>
  <c r="F24" i="2" s="1"/>
  <c r="D9" i="2"/>
  <c r="D24" i="2" s="1"/>
  <c r="C9" i="2"/>
  <c r="C24" i="2" s="1"/>
  <c r="B8" i="2"/>
  <c r="B23" i="2" s="1"/>
  <c r="F10" i="2" l="1"/>
  <c r="F25" i="2" s="1"/>
  <c r="E9" i="2"/>
  <c r="D10" i="2"/>
  <c r="D25" i="2" s="1"/>
  <c r="C10" i="2"/>
  <c r="C25" i="2" s="1"/>
  <c r="D9" i="1"/>
  <c r="E9" i="1"/>
  <c r="F9" i="1"/>
  <c r="C9" i="1"/>
  <c r="E10" i="2" l="1"/>
  <c r="E25" i="2" s="1"/>
  <c r="E24" i="2"/>
  <c r="B9" i="2"/>
  <c r="B19" i="1"/>
  <c r="B14" i="1"/>
  <c r="B10" i="2" l="1"/>
  <c r="B25" i="2" s="1"/>
  <c r="B24" i="2"/>
  <c r="D24" i="1"/>
  <c r="E24" i="1"/>
  <c r="F24" i="1"/>
  <c r="C23" i="1"/>
  <c r="D23" i="1"/>
  <c r="E23" i="1"/>
  <c r="F23" i="1"/>
  <c r="B23" i="1"/>
  <c r="C20" i="1"/>
  <c r="D20" i="1"/>
  <c r="E20" i="1"/>
  <c r="F20" i="1"/>
  <c r="B20" i="1"/>
  <c r="C15" i="1"/>
  <c r="D15" i="1"/>
  <c r="E15" i="1"/>
  <c r="F15" i="1"/>
  <c r="B15" i="1"/>
  <c r="D10" i="1"/>
  <c r="E10" i="1"/>
  <c r="F10" i="1"/>
  <c r="F25" i="1" s="1"/>
  <c r="E25" i="1" l="1"/>
  <c r="D25" i="1"/>
  <c r="B18" i="1"/>
  <c r="B13" i="1"/>
  <c r="B8" i="1"/>
  <c r="C24" i="1" l="1"/>
  <c r="B9" i="1"/>
  <c r="B10" i="1" s="1"/>
  <c r="B25" i="1" s="1"/>
  <c r="C10" i="1"/>
  <c r="C25" i="1" s="1"/>
  <c r="B24" i="1" l="1"/>
</calcChain>
</file>

<file path=xl/sharedStrings.xml><?xml version="1.0" encoding="utf-8"?>
<sst xmlns="http://schemas.openxmlformats.org/spreadsheetml/2006/main" count="60" uniqueCount="19">
  <si>
    <t>Заявленная мощность</t>
  </si>
  <si>
    <t>Максимальная мощность</t>
  </si>
  <si>
    <t>Резервируемая мощность</t>
  </si>
  <si>
    <t xml:space="preserve">Сведения о величине заявленной, максимальной и резервируемой мощности </t>
  </si>
  <si>
    <t xml:space="preserve">Наименование показателя </t>
  </si>
  <si>
    <t>Всего</t>
  </si>
  <si>
    <t>в том числе по уровню напряжения</t>
  </si>
  <si>
    <t>ВН</t>
  </si>
  <si>
    <t>СН1</t>
  </si>
  <si>
    <t>СН2</t>
  </si>
  <si>
    <t>НН</t>
  </si>
  <si>
    <t>всего</t>
  </si>
  <si>
    <t>январь</t>
  </si>
  <si>
    <t>февраль</t>
  </si>
  <si>
    <t>март</t>
  </si>
  <si>
    <t>итого за 1 квартал</t>
  </si>
  <si>
    <t>итого за 2 квартал</t>
  </si>
  <si>
    <t>за 1 квартал 2021г</t>
  </si>
  <si>
    <t>за 2 квартал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</si>
</sst>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000_ ;\-#,##0.0000\ "/>
    <numFmt numFmtId="165" formatCode="#,##0.000"/>
    <numFmt numFmtId="166" formatCode="#,##0.0000"/>
    <numFmt numFmtId="167" formatCode="&quot;$&quot;#,##0_);[Red]\(&quot;$&quot;#,##0\)"/>
    <numFmt numFmtId="168" formatCode="_-* #,##0.00[$€-1]_-;\-* #,##0.00[$€-1]_-;_-* &quot;-&quot;??[$€-1]_-"/>
    <numFmt numFmtId="169" formatCode="#,##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0"/>
      <name val="Arial"/>
      <family val="2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48">
    <xf numFmtId="0" fontId="0" fillId="0" borderId="0"/>
    <xf numFmtId="43" fontId="3" fillId="0" borderId="0" applyFont="0" applyFill="0" applyBorder="0" applyAlignment="0" applyProtection="0"/>
    <xf numFmtId="49" fontId="4" fillId="0" borderId="0" applyBorder="0">
      <alignment vertical="top"/>
    </xf>
    <xf numFmtId="0" fontId="4" fillId="0" borderId="0">
      <alignment horizontal="left" vertical="center"/>
    </xf>
    <xf numFmtId="0" fontId="11" fillId="0" borderId="0"/>
    <xf numFmtId="168" fontId="11" fillId="0" borderId="0"/>
    <xf numFmtId="0" fontId="12" fillId="0" borderId="0"/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0" fontId="20" fillId="0" borderId="2" applyNumberFormat="0" applyAlignment="0">
      <protection locked="0"/>
    </xf>
    <xf numFmtId="167" fontId="13" fillId="0" borderId="0" applyFont="0" applyFill="0" applyBorder="0" applyAlignment="0" applyProtection="0"/>
    <xf numFmtId="169" fontId="4" fillId="3" borderId="0">
      <protection locked="0"/>
    </xf>
    <xf numFmtId="0" fontId="14" fillId="0" borderId="0" applyFill="0" applyBorder="0" applyProtection="0">
      <alignment vertical="center"/>
    </xf>
    <xf numFmtId="165" fontId="4" fillId="3" borderId="0">
      <protection locked="0"/>
    </xf>
    <xf numFmtId="166" fontId="4" fillId="3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0" fillId="4" borderId="2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23" fillId="5" borderId="3" applyNumberFormat="0">
      <alignment horizontal="center" vertical="center"/>
    </xf>
    <xf numFmtId="0" fontId="9" fillId="6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0" fontId="2" fillId="0" borderId="0"/>
    <xf numFmtId="0" fontId="2" fillId="0" borderId="0"/>
    <xf numFmtId="0" fontId="4" fillId="0" borderId="0">
      <alignment horizontal="left" vertical="center"/>
    </xf>
    <xf numFmtId="0" fontId="21" fillId="7" borderId="0" applyNumberFormat="0" applyBorder="0" applyAlignment="0">
      <alignment horizontal="left" vertical="center"/>
    </xf>
    <xf numFmtId="49" fontId="4" fillId="7" borderId="0" applyBorder="0">
      <alignment vertical="top"/>
    </xf>
    <xf numFmtId="0" fontId="25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43" fontId="5" fillId="0" borderId="0" xfId="1" applyFont="1" applyAlignment="1">
      <alignment wrapText="1"/>
    </xf>
    <xf numFmtId="43" fontId="5" fillId="0" borderId="0" xfId="1" applyFont="1"/>
    <xf numFmtId="43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3" fontId="5" fillId="0" borderId="0" xfId="1" applyFont="1" applyAlignment="1">
      <alignment horizontal="left" wrapText="1" indent="4"/>
    </xf>
    <xf numFmtId="0" fontId="5" fillId="0" borderId="0" xfId="0" applyFont="1" applyAlignment="1">
      <alignment horizontal="left" wrapText="1" indent="4"/>
    </xf>
    <xf numFmtId="164" fontId="5" fillId="0" borderId="1" xfId="1" applyNumberFormat="1" applyFont="1" applyBorder="1" applyAlignment="1">
      <alignment horizontal="right" wrapText="1" indent="4"/>
    </xf>
    <xf numFmtId="0" fontId="5" fillId="2" borderId="1" xfId="0" applyFont="1" applyFill="1" applyBorder="1" applyAlignment="1">
      <alignment wrapText="1"/>
    </xf>
    <xf numFmtId="164" fontId="5" fillId="2" borderId="1" xfId="1" applyNumberFormat="1" applyFont="1" applyFill="1" applyBorder="1" applyAlignment="1">
      <alignment wrapText="1"/>
    </xf>
    <xf numFmtId="164" fontId="5" fillId="2" borderId="1" xfId="1" applyNumberFormat="1" applyFont="1" applyFill="1" applyBorder="1" applyAlignment="1">
      <alignment horizontal="right" wrapText="1" indent="4"/>
    </xf>
    <xf numFmtId="0" fontId="6" fillId="2" borderId="1" xfId="0" applyFont="1" applyFill="1" applyBorder="1" applyAlignment="1">
      <alignment wrapText="1"/>
    </xf>
    <xf numFmtId="164" fontId="6" fillId="2" borderId="1" xfId="1" applyNumberFormat="1" applyFont="1" applyFill="1" applyBorder="1" applyAlignment="1">
      <alignment horizontal="left" wrapText="1" indent="4"/>
    </xf>
    <xf numFmtId="43" fontId="6" fillId="2" borderId="1" xfId="1" applyFont="1" applyFill="1" applyBorder="1" applyAlignment="1">
      <alignment horizontal="center" wrapText="1"/>
    </xf>
    <xf numFmtId="43" fontId="5" fillId="0" borderId="1" xfId="1" applyFont="1" applyBorder="1" applyAlignment="1">
      <alignment horizontal="left" wrapText="1" indent="4"/>
    </xf>
    <xf numFmtId="164" fontId="26" fillId="0" borderId="1" xfId="1" applyNumberFormat="1" applyFont="1" applyBorder="1" applyAlignment="1">
      <alignment horizontal="center" wrapText="1"/>
    </xf>
    <xf numFmtId="164" fontId="26" fillId="2" borderId="1" xfId="1" applyNumberFormat="1" applyFont="1" applyFill="1" applyBorder="1" applyAlignment="1">
      <alignment horizontal="center" wrapText="1"/>
    </xf>
    <xf numFmtId="165" fontId="27" fillId="0" borderId="1" xfId="2" applyNumberFormat="1" applyFont="1" applyFill="1" applyBorder="1" applyAlignment="1">
      <alignment horizontal="center" vertical="center"/>
    </xf>
    <xf numFmtId="166" fontId="26" fillId="0" borderId="1" xfId="2" applyNumberFormat="1" applyFont="1" applyFill="1" applyBorder="1" applyAlignment="1" applyProtection="1">
      <alignment horizontal="center" vertical="center"/>
      <protection locked="0"/>
    </xf>
    <xf numFmtId="166" fontId="26" fillId="0" borderId="5" xfId="2" applyNumberFormat="1" applyFont="1" applyFill="1" applyBorder="1" applyAlignment="1" applyProtection="1">
      <alignment horizontal="center" vertical="center"/>
      <protection locked="0"/>
    </xf>
    <xf numFmtId="166" fontId="27" fillId="0" borderId="1" xfId="2" applyNumberFormat="1" applyFont="1" applyFill="1" applyBorder="1" applyAlignment="1" applyProtection="1">
      <alignment horizontal="center" vertical="center"/>
      <protection locked="0"/>
    </xf>
    <xf numFmtId="166" fontId="26" fillId="0" borderId="1" xfId="2" applyNumberFormat="1" applyFont="1" applyFill="1" applyBorder="1" applyAlignment="1">
      <alignment horizontal="center" vertical="center"/>
    </xf>
    <xf numFmtId="166" fontId="26" fillId="0" borderId="5" xfId="2" applyNumberFormat="1" applyFont="1" applyFill="1" applyBorder="1" applyAlignment="1">
      <alignment horizontal="center" vertical="center"/>
    </xf>
    <xf numFmtId="164" fontId="26" fillId="0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left" wrapText="1" indent="4"/>
    </xf>
    <xf numFmtId="166" fontId="27" fillId="0" borderId="1" xfId="2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left" wrapText="1" indent="4"/>
    </xf>
    <xf numFmtId="0" fontId="6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</cellXfs>
  <cellStyles count="48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ells 2" xfId="19"/>
    <cellStyle name="Currency [0]" xfId="20"/>
    <cellStyle name="currency1" xfId="21"/>
    <cellStyle name="Currency2" xfId="22"/>
    <cellStyle name="currency3" xfId="23"/>
    <cellStyle name="currency4" xfId="24"/>
    <cellStyle name="Followed Hyperlink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 4" xfId="32"/>
    <cellStyle name="Ввод  2" xfId="33"/>
    <cellStyle name="Гиперссылка" xfId="34" builtinId="8" customBuiltin="1"/>
    <cellStyle name="Гиперссылка 2 2 2" xfId="35"/>
    <cellStyle name="Гиперссылка 4 6" xfId="36"/>
    <cellStyle name="Гиперссылка 5" xfId="37"/>
    <cellStyle name="Заголовок" xfId="38"/>
    <cellStyle name="ЗаголовокСтолбца" xfId="39"/>
    <cellStyle name="Обычный" xfId="0" builtinId="0"/>
    <cellStyle name="Обычный 10" xfId="2"/>
    <cellStyle name="Обычный 11" xfId="40"/>
    <cellStyle name="Обычный 11 2" xfId="46"/>
    <cellStyle name="Обычный 12 3 2" xfId="41"/>
    <cellStyle name="Обычный 12 3 2 2" xfId="47"/>
    <cellStyle name="Обычный 2" xfId="42"/>
    <cellStyle name="Обычный 2 14" xfId="43"/>
    <cellStyle name="Обычный 3" xfId="45"/>
    <cellStyle name="Обычный 3 3 2" xfId="44"/>
    <cellStyle name="Обычный 4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zoomScaleNormal="100" zoomScaleSheetLayoutView="100" workbookViewId="0">
      <selection activeCell="A3" sqref="A3:F3"/>
    </sheetView>
  </sheetViews>
  <sheetFormatPr defaultColWidth="9.1796875" defaultRowHeight="15.5"/>
  <cols>
    <col min="1" max="1" width="42.1796875" style="1" customWidth="1"/>
    <col min="2" max="6" width="18.453125" style="1" bestFit="1" customWidth="1"/>
    <col min="7" max="7" width="9.1796875" style="1"/>
    <col min="8" max="8" width="12.26953125" style="2" bestFit="1" customWidth="1"/>
    <col min="9" max="16384" width="9.1796875" style="2"/>
  </cols>
  <sheetData>
    <row r="2" spans="1:13" ht="32.25" customHeight="1">
      <c r="A2" s="29" t="s">
        <v>3</v>
      </c>
      <c r="B2" s="29"/>
      <c r="C2" s="29"/>
      <c r="D2" s="29"/>
      <c r="E2" s="29"/>
      <c r="F2" s="29"/>
    </row>
    <row r="3" spans="1:13" ht="15.5" customHeight="1">
      <c r="A3" s="29" t="s">
        <v>17</v>
      </c>
      <c r="B3" s="29"/>
      <c r="C3" s="29"/>
      <c r="D3" s="29"/>
      <c r="E3" s="29"/>
      <c r="F3" s="29"/>
    </row>
    <row r="5" spans="1:13" ht="42.75" customHeight="1">
      <c r="A5" s="30" t="s">
        <v>4</v>
      </c>
      <c r="B5" s="31" t="s">
        <v>5</v>
      </c>
      <c r="C5" s="31" t="s">
        <v>6</v>
      </c>
      <c r="D5" s="31"/>
      <c r="E5" s="31"/>
      <c r="F5" s="31"/>
      <c r="G5" s="3"/>
      <c r="H5" s="4"/>
      <c r="I5" s="4"/>
      <c r="J5" s="4"/>
      <c r="K5" s="4"/>
      <c r="L5" s="4"/>
    </row>
    <row r="6" spans="1:13" ht="28.5" customHeight="1">
      <c r="A6" s="30"/>
      <c r="B6" s="31"/>
      <c r="C6" s="5" t="s">
        <v>7</v>
      </c>
      <c r="D6" s="5" t="s">
        <v>8</v>
      </c>
      <c r="E6" s="5" t="s">
        <v>9</v>
      </c>
      <c r="F6" s="5" t="s">
        <v>10</v>
      </c>
      <c r="G6" s="3"/>
      <c r="H6" s="4"/>
      <c r="I6" s="4"/>
      <c r="J6" s="4"/>
      <c r="K6" s="4"/>
      <c r="L6" s="4"/>
    </row>
    <row r="7" spans="1:13">
      <c r="A7" s="10" t="s">
        <v>12</v>
      </c>
      <c r="B7" s="11"/>
      <c r="C7" s="11"/>
      <c r="D7" s="11"/>
      <c r="E7" s="11"/>
      <c r="F7" s="11"/>
      <c r="G7" s="3"/>
      <c r="H7" s="4"/>
      <c r="I7" s="4"/>
      <c r="J7" s="4"/>
      <c r="K7" s="4"/>
      <c r="L7" s="4"/>
    </row>
    <row r="8" spans="1:13">
      <c r="A8" s="6" t="s">
        <v>0</v>
      </c>
      <c r="B8" s="23">
        <f>SUM(C8:F8)</f>
        <v>15.767199999999999</v>
      </c>
      <c r="C8" s="20">
        <v>0.42080000000000001</v>
      </c>
      <c r="D8" s="20">
        <v>0</v>
      </c>
      <c r="E8" s="20">
        <v>3.5366</v>
      </c>
      <c r="F8" s="20">
        <v>11.809799999999999</v>
      </c>
      <c r="G8" s="2"/>
      <c r="H8" s="7"/>
      <c r="I8" s="7"/>
      <c r="J8" s="7"/>
      <c r="K8" s="7"/>
      <c r="L8" s="7"/>
      <c r="M8" s="8"/>
    </row>
    <row r="9" spans="1:13">
      <c r="A9" s="6" t="s">
        <v>1</v>
      </c>
      <c r="B9" s="23">
        <f>SUM(C9:F9)</f>
        <v>72.5</v>
      </c>
      <c r="C9" s="20">
        <f>72.5*C8/$B$8</f>
        <v>1.934902836267695</v>
      </c>
      <c r="D9" s="20">
        <f t="shared" ref="D9:F9" si="0">72.5*D8/$B$8</f>
        <v>0</v>
      </c>
      <c r="E9" s="20">
        <f t="shared" si="0"/>
        <v>16.261828352529303</v>
      </c>
      <c r="F9" s="20">
        <f t="shared" si="0"/>
        <v>54.303268811203004</v>
      </c>
      <c r="G9" s="2"/>
      <c r="H9" s="7"/>
      <c r="I9" s="7"/>
      <c r="J9" s="7"/>
      <c r="K9" s="7"/>
      <c r="L9" s="7"/>
      <c r="M9" s="8"/>
    </row>
    <row r="10" spans="1:13">
      <c r="A10" s="6" t="s">
        <v>2</v>
      </c>
      <c r="B10" s="23">
        <f>B9-B8</f>
        <v>56.732799999999997</v>
      </c>
      <c r="C10" s="23">
        <f t="shared" ref="C10:F10" si="1">C9-C8</f>
        <v>1.5141028362676949</v>
      </c>
      <c r="D10" s="23">
        <f t="shared" si="1"/>
        <v>0</v>
      </c>
      <c r="E10" s="23">
        <f t="shared" si="1"/>
        <v>12.725228352529303</v>
      </c>
      <c r="F10" s="23">
        <f t="shared" si="1"/>
        <v>42.493468811203002</v>
      </c>
      <c r="G10" s="2"/>
      <c r="H10" s="7"/>
      <c r="I10" s="7"/>
      <c r="J10" s="7"/>
      <c r="K10" s="7"/>
      <c r="L10" s="7"/>
      <c r="M10" s="8"/>
    </row>
    <row r="11" spans="1:13">
      <c r="A11" s="6"/>
      <c r="B11" s="25"/>
      <c r="C11" s="17"/>
      <c r="D11" s="17"/>
      <c r="E11" s="17"/>
      <c r="F11" s="17"/>
      <c r="G11" s="2"/>
      <c r="H11" s="7"/>
      <c r="I11" s="7"/>
      <c r="J11" s="7"/>
      <c r="K11" s="7"/>
      <c r="L11" s="7"/>
      <c r="M11" s="8"/>
    </row>
    <row r="12" spans="1:13">
      <c r="A12" s="10" t="s">
        <v>13</v>
      </c>
      <c r="B12" s="10"/>
      <c r="C12" s="18"/>
      <c r="D12" s="18"/>
      <c r="E12" s="18"/>
      <c r="F12" s="18"/>
      <c r="G12" s="7"/>
      <c r="H12" s="7"/>
      <c r="I12" s="7"/>
      <c r="J12" s="7"/>
      <c r="K12" s="7"/>
      <c r="L12" s="7"/>
      <c r="M12" s="8"/>
    </row>
    <row r="13" spans="1:13">
      <c r="A13" s="6" t="s">
        <v>0</v>
      </c>
      <c r="B13" s="24">
        <f>SUM(C13:F13)</f>
        <v>15.766999999999999</v>
      </c>
      <c r="C13" s="21">
        <v>0.42059999999999997</v>
      </c>
      <c r="D13" s="21">
        <v>0</v>
      </c>
      <c r="E13" s="21">
        <v>3.5366</v>
      </c>
      <c r="F13" s="21">
        <v>11.809799999999999</v>
      </c>
      <c r="G13" s="7"/>
      <c r="H13" s="7"/>
      <c r="I13" s="7"/>
      <c r="J13" s="7"/>
      <c r="K13" s="7"/>
      <c r="L13" s="7"/>
      <c r="M13" s="8"/>
    </row>
    <row r="14" spans="1:13">
      <c r="A14" s="6" t="s">
        <v>1</v>
      </c>
      <c r="B14" s="23">
        <f>SUM(C14:F14)</f>
        <v>72.5</v>
      </c>
      <c r="C14" s="20">
        <v>1.934902836267695</v>
      </c>
      <c r="D14" s="20">
        <v>0</v>
      </c>
      <c r="E14" s="20">
        <v>16.261828352529303</v>
      </c>
      <c r="F14" s="20">
        <v>54.303268811203004</v>
      </c>
      <c r="G14" s="7"/>
      <c r="H14" s="7"/>
      <c r="I14" s="7"/>
      <c r="J14" s="7"/>
      <c r="K14" s="7"/>
      <c r="L14" s="7"/>
      <c r="M14" s="8"/>
    </row>
    <row r="15" spans="1:13">
      <c r="A15" s="6" t="s">
        <v>2</v>
      </c>
      <c r="B15" s="24">
        <f>B14-B13</f>
        <v>56.733000000000004</v>
      </c>
      <c r="C15" s="24">
        <f t="shared" ref="C15:F15" si="2">C14-C13</f>
        <v>1.5143028362676949</v>
      </c>
      <c r="D15" s="24">
        <f t="shared" si="2"/>
        <v>0</v>
      </c>
      <c r="E15" s="24">
        <f t="shared" si="2"/>
        <v>12.725228352529303</v>
      </c>
      <c r="F15" s="24">
        <f t="shared" si="2"/>
        <v>42.493468811203002</v>
      </c>
      <c r="G15" s="7"/>
      <c r="H15" s="7"/>
      <c r="I15" s="7"/>
      <c r="J15" s="7"/>
      <c r="K15" s="7"/>
      <c r="L15" s="7"/>
      <c r="M15" s="8"/>
    </row>
    <row r="16" spans="1:13">
      <c r="A16" s="6"/>
      <c r="B16" s="26"/>
      <c r="C16" s="9"/>
      <c r="D16" s="9"/>
      <c r="E16" s="9"/>
      <c r="F16" s="9"/>
      <c r="G16" s="7"/>
      <c r="H16" s="7"/>
      <c r="I16" s="7"/>
      <c r="J16" s="7"/>
      <c r="K16" s="7"/>
      <c r="L16" s="7"/>
      <c r="M16" s="8"/>
    </row>
    <row r="17" spans="1:13">
      <c r="A17" s="10" t="s">
        <v>14</v>
      </c>
      <c r="B17" s="10"/>
      <c r="C17" s="12"/>
      <c r="D17" s="12"/>
      <c r="E17" s="12"/>
      <c r="F17" s="12"/>
      <c r="G17" s="7"/>
      <c r="H17" s="7"/>
      <c r="I17" s="7"/>
      <c r="J17" s="7"/>
      <c r="K17" s="7"/>
      <c r="L17" s="7"/>
      <c r="M17" s="8"/>
    </row>
    <row r="18" spans="1:13">
      <c r="A18" s="6" t="s">
        <v>0</v>
      </c>
      <c r="B18" s="27">
        <f>SUM(C18:F18)</f>
        <v>15.767199999999999</v>
      </c>
      <c r="C18" s="22">
        <v>0.42080000000000001</v>
      </c>
      <c r="D18" s="22">
        <v>0</v>
      </c>
      <c r="E18" s="22">
        <v>3.5366</v>
      </c>
      <c r="F18" s="22">
        <v>11.809799999999999</v>
      </c>
      <c r="G18" s="7"/>
      <c r="H18" s="7"/>
      <c r="I18" s="7"/>
      <c r="J18" s="7"/>
      <c r="K18" s="7"/>
      <c r="L18" s="7"/>
      <c r="M18" s="8"/>
    </row>
    <row r="19" spans="1:13">
      <c r="A19" s="6" t="s">
        <v>1</v>
      </c>
      <c r="B19" s="23">
        <f>SUM(C19:F19)</f>
        <v>72.5</v>
      </c>
      <c r="C19" s="20">
        <v>1.934902836267695</v>
      </c>
      <c r="D19" s="20">
        <v>0</v>
      </c>
      <c r="E19" s="20">
        <v>16.261828352529303</v>
      </c>
      <c r="F19" s="20">
        <v>54.303268811203004</v>
      </c>
      <c r="G19" s="7"/>
      <c r="H19" s="7"/>
      <c r="I19" s="7"/>
      <c r="J19" s="7"/>
      <c r="K19" s="7"/>
      <c r="L19" s="7"/>
      <c r="M19" s="8"/>
    </row>
    <row r="20" spans="1:13">
      <c r="A20" s="6" t="s">
        <v>2</v>
      </c>
      <c r="B20" s="27">
        <f>B19-B18</f>
        <v>56.732799999999997</v>
      </c>
      <c r="C20" s="19">
        <f t="shared" ref="C20:F20" si="3">C19-C18</f>
        <v>1.5141028362676949</v>
      </c>
      <c r="D20" s="19">
        <f t="shared" si="3"/>
        <v>0</v>
      </c>
      <c r="E20" s="19">
        <f t="shared" si="3"/>
        <v>12.725228352529303</v>
      </c>
      <c r="F20" s="19">
        <f t="shared" si="3"/>
        <v>42.493468811203002</v>
      </c>
      <c r="G20" s="7"/>
      <c r="H20" s="7"/>
      <c r="I20" s="7"/>
      <c r="J20" s="7"/>
      <c r="K20" s="7"/>
      <c r="L20" s="7"/>
      <c r="M20" s="8"/>
    </row>
    <row r="21" spans="1:13">
      <c r="A21" s="6"/>
      <c r="B21" s="28"/>
      <c r="C21" s="16"/>
      <c r="D21" s="16"/>
      <c r="E21" s="16"/>
      <c r="F21" s="16"/>
      <c r="G21" s="7"/>
      <c r="H21" s="7"/>
      <c r="I21" s="7"/>
      <c r="J21" s="7"/>
      <c r="K21" s="7"/>
      <c r="L21" s="7"/>
      <c r="M21" s="8"/>
    </row>
    <row r="22" spans="1:13">
      <c r="A22" s="13" t="s">
        <v>15</v>
      </c>
      <c r="B22" s="14" t="s">
        <v>11</v>
      </c>
      <c r="C22" s="15" t="s">
        <v>7</v>
      </c>
      <c r="D22" s="15" t="s">
        <v>8</v>
      </c>
      <c r="E22" s="15" t="s">
        <v>9</v>
      </c>
      <c r="F22" s="15" t="s">
        <v>10</v>
      </c>
      <c r="G22" s="7"/>
      <c r="H22" s="7"/>
      <c r="I22" s="7"/>
      <c r="J22" s="7"/>
      <c r="K22" s="7"/>
      <c r="L22" s="7"/>
      <c r="M22" s="8"/>
    </row>
    <row r="23" spans="1:13">
      <c r="A23" s="6" t="s">
        <v>0</v>
      </c>
      <c r="B23" s="26">
        <f>SUM(B8,B13,B18)/3</f>
        <v>15.767133333333334</v>
      </c>
      <c r="C23" s="26">
        <f t="shared" ref="C23:F23" si="4">SUM(C8,C13,C18)/3</f>
        <v>0.42073333333333335</v>
      </c>
      <c r="D23" s="26">
        <f t="shared" si="4"/>
        <v>0</v>
      </c>
      <c r="E23" s="26">
        <f t="shared" si="4"/>
        <v>3.5366</v>
      </c>
      <c r="F23" s="26">
        <f t="shared" si="4"/>
        <v>11.809800000000001</v>
      </c>
      <c r="G23" s="7"/>
      <c r="H23" s="7"/>
      <c r="I23" s="7"/>
      <c r="J23" s="7"/>
      <c r="K23" s="7"/>
      <c r="L23" s="7"/>
      <c r="M23" s="8"/>
    </row>
    <row r="24" spans="1:13">
      <c r="A24" s="6" t="s">
        <v>1</v>
      </c>
      <c r="B24" s="26">
        <f t="shared" ref="B24:F25" si="5">SUM(B9,B14,B19)/3</f>
        <v>72.5</v>
      </c>
      <c r="C24" s="26">
        <f t="shared" si="5"/>
        <v>1.934902836267695</v>
      </c>
      <c r="D24" s="26">
        <f t="shared" si="5"/>
        <v>0</v>
      </c>
      <c r="E24" s="26">
        <f t="shared" si="5"/>
        <v>16.261828352529303</v>
      </c>
      <c r="F24" s="26">
        <f t="shared" si="5"/>
        <v>54.303268811203004</v>
      </c>
      <c r="G24" s="7"/>
      <c r="H24" s="7"/>
      <c r="I24" s="7"/>
      <c r="J24" s="7"/>
      <c r="K24" s="7"/>
      <c r="L24" s="7"/>
      <c r="M24" s="8"/>
    </row>
    <row r="25" spans="1:13">
      <c r="A25" s="6" t="s">
        <v>2</v>
      </c>
      <c r="B25" s="26">
        <f t="shared" si="5"/>
        <v>56.732866666666666</v>
      </c>
      <c r="C25" s="26">
        <f t="shared" si="5"/>
        <v>1.5141695029343616</v>
      </c>
      <c r="D25" s="26">
        <f t="shared" si="5"/>
        <v>0</v>
      </c>
      <c r="E25" s="26">
        <f t="shared" si="5"/>
        <v>12.725228352529305</v>
      </c>
      <c r="F25" s="26">
        <f t="shared" si="5"/>
        <v>42.493468811203002</v>
      </c>
      <c r="G25" s="7"/>
      <c r="H25" s="7"/>
      <c r="I25" s="7"/>
      <c r="J25" s="7"/>
      <c r="K25" s="7"/>
      <c r="L25" s="7"/>
      <c r="M25" s="8"/>
    </row>
    <row r="26" spans="1:1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2:1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2:13"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</row>
    <row r="35" spans="2:13">
      <c r="B35" s="3"/>
      <c r="C35" s="3"/>
      <c r="D35" s="3"/>
      <c r="E35" s="3"/>
      <c r="F35" s="3"/>
      <c r="G35" s="3"/>
      <c r="H35" s="4"/>
      <c r="I35" s="4"/>
      <c r="J35" s="4"/>
      <c r="K35" s="4"/>
      <c r="L35" s="4"/>
    </row>
    <row r="36" spans="2:13"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</row>
    <row r="37" spans="2:13"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</row>
    <row r="38" spans="2:13">
      <c r="B38" s="3"/>
      <c r="C38" s="3"/>
      <c r="D38" s="3"/>
      <c r="E38" s="3"/>
      <c r="F38" s="3"/>
      <c r="G38" s="3"/>
      <c r="H38" s="4"/>
      <c r="I38" s="4"/>
      <c r="J38" s="4"/>
      <c r="K38" s="4"/>
      <c r="L38" s="4"/>
    </row>
    <row r="39" spans="2:13">
      <c r="B39" s="3"/>
      <c r="C39" s="3"/>
      <c r="D39" s="3"/>
      <c r="E39" s="3"/>
      <c r="F39" s="3"/>
      <c r="G39" s="3"/>
      <c r="H39" s="4"/>
      <c r="I39" s="4"/>
      <c r="J39" s="4"/>
      <c r="K39" s="4"/>
      <c r="L39" s="4"/>
    </row>
    <row r="40" spans="2:13">
      <c r="B40" s="3"/>
      <c r="C40" s="3"/>
      <c r="D40" s="3"/>
      <c r="E40" s="3"/>
      <c r="F40" s="3"/>
      <c r="G40" s="3"/>
      <c r="H40" s="4"/>
      <c r="I40" s="4"/>
      <c r="J40" s="4"/>
      <c r="K40" s="4"/>
      <c r="L40" s="4"/>
    </row>
    <row r="41" spans="2:13">
      <c r="B41" s="3"/>
      <c r="C41" s="3"/>
      <c r="D41" s="3"/>
      <c r="E41" s="3"/>
      <c r="F41" s="3"/>
      <c r="G41" s="3"/>
      <c r="H41" s="4"/>
      <c r="I41" s="4"/>
      <c r="J41" s="4"/>
      <c r="K41" s="4"/>
      <c r="L41" s="4"/>
    </row>
  </sheetData>
  <mergeCells count="5">
    <mergeCell ref="A2:F2"/>
    <mergeCell ref="A5:A6"/>
    <mergeCell ref="B5:B6"/>
    <mergeCell ref="C5:F5"/>
    <mergeCell ref="A3:F3"/>
  </mergeCells>
  <dataValidations count="1">
    <dataValidation type="decimal" allowBlank="1" showErrorMessage="1" errorTitle="Ошибка" error="Допускается ввод только действительных чисел!" sqref="B13:F15 B8:F10 B18:F20">
      <formula1>-9.99999999999999E+23</formula1>
      <formula2>9.99999999999999E+23</formula2>
    </dataValidation>
  </dataValidation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tabSelected="1" zoomScaleNormal="100" zoomScaleSheetLayoutView="100" workbookViewId="0">
      <selection activeCell="A4" sqref="A4"/>
    </sheetView>
  </sheetViews>
  <sheetFormatPr defaultColWidth="9.1796875" defaultRowHeight="15.5"/>
  <cols>
    <col min="1" max="1" width="42.1796875" style="1" customWidth="1"/>
    <col min="2" max="6" width="18.453125" style="1" bestFit="1" customWidth="1"/>
    <col min="7" max="7" width="9.1796875" style="1"/>
    <col min="8" max="8" width="12.26953125" style="2" bestFit="1" customWidth="1"/>
    <col min="9" max="16384" width="9.1796875" style="2"/>
  </cols>
  <sheetData>
    <row r="2" spans="1:13" ht="32.25" customHeight="1">
      <c r="A2" s="29" t="s">
        <v>3</v>
      </c>
      <c r="B2" s="29"/>
      <c r="C2" s="29"/>
      <c r="D2" s="29"/>
      <c r="E2" s="29"/>
      <c r="F2" s="29"/>
    </row>
    <row r="3" spans="1:13">
      <c r="A3" s="29" t="s">
        <v>18</v>
      </c>
      <c r="B3" s="29"/>
      <c r="C3" s="29"/>
      <c r="D3" s="29"/>
      <c r="E3" s="29"/>
      <c r="F3" s="29"/>
    </row>
    <row r="5" spans="1:13" ht="42.75" customHeight="1">
      <c r="A5" s="30" t="s">
        <v>4</v>
      </c>
      <c r="B5" s="31" t="s">
        <v>5</v>
      </c>
      <c r="C5" s="31" t="s">
        <v>6</v>
      </c>
      <c r="D5" s="31"/>
      <c r="E5" s="31"/>
      <c r="F5" s="31"/>
      <c r="G5" s="3"/>
      <c r="H5" s="4"/>
      <c r="I5" s="4"/>
      <c r="J5" s="4"/>
      <c r="K5" s="4"/>
      <c r="L5" s="4"/>
    </row>
    <row r="6" spans="1:13" ht="28.5" customHeight="1">
      <c r="A6" s="30"/>
      <c r="B6" s="31"/>
      <c r="C6" s="5" t="s">
        <v>7</v>
      </c>
      <c r="D6" s="5" t="s">
        <v>8</v>
      </c>
      <c r="E6" s="5" t="s">
        <v>9</v>
      </c>
      <c r="F6" s="5" t="s">
        <v>10</v>
      </c>
      <c r="G6" s="3"/>
      <c r="H6" s="4"/>
      <c r="I6" s="4"/>
      <c r="J6" s="4"/>
      <c r="K6" s="4"/>
      <c r="L6" s="4"/>
    </row>
    <row r="7" spans="1:13">
      <c r="A7" s="10" t="s">
        <v>12</v>
      </c>
      <c r="B7" s="11"/>
      <c r="C7" s="11"/>
      <c r="D7" s="11"/>
      <c r="E7" s="11"/>
      <c r="F7" s="11"/>
      <c r="G7" s="3"/>
      <c r="H7" s="4"/>
      <c r="I7" s="4"/>
      <c r="J7" s="4"/>
      <c r="K7" s="4"/>
      <c r="L7" s="4"/>
    </row>
    <row r="8" spans="1:13">
      <c r="A8" s="6" t="s">
        <v>0</v>
      </c>
      <c r="B8" s="23">
        <f>SUM(C8:F8)</f>
        <v>15.767199999999999</v>
      </c>
      <c r="C8" s="20">
        <v>0.42080000000000001</v>
      </c>
      <c r="D8" s="20">
        <v>0</v>
      </c>
      <c r="E8" s="20">
        <v>3.5366</v>
      </c>
      <c r="F8" s="20">
        <v>11.809799999999999</v>
      </c>
      <c r="G8" s="2"/>
      <c r="H8" s="7"/>
      <c r="I8" s="7"/>
      <c r="J8" s="7"/>
      <c r="K8" s="7"/>
      <c r="L8" s="7"/>
      <c r="M8" s="8"/>
    </row>
    <row r="9" spans="1:13">
      <c r="A9" s="6" t="s">
        <v>1</v>
      </c>
      <c r="B9" s="23">
        <f>SUM(C9:F9)</f>
        <v>72.5</v>
      </c>
      <c r="C9" s="20">
        <f>72.5*C8/$B$8</f>
        <v>1.934902836267695</v>
      </c>
      <c r="D9" s="20">
        <f t="shared" ref="D9:F9" si="0">72.5*D8/$B$8</f>
        <v>0</v>
      </c>
      <c r="E9" s="20">
        <f t="shared" si="0"/>
        <v>16.261828352529303</v>
      </c>
      <c r="F9" s="20">
        <f t="shared" si="0"/>
        <v>54.303268811203004</v>
      </c>
      <c r="G9" s="2"/>
      <c r="H9" s="7"/>
      <c r="I9" s="7"/>
      <c r="J9" s="7"/>
      <c r="K9" s="7"/>
      <c r="L9" s="7"/>
      <c r="M9" s="8"/>
    </row>
    <row r="10" spans="1:13">
      <c r="A10" s="6" t="s">
        <v>2</v>
      </c>
      <c r="B10" s="23">
        <f>B9-B8</f>
        <v>56.732799999999997</v>
      </c>
      <c r="C10" s="23">
        <f t="shared" ref="C10:F10" si="1">C9-C8</f>
        <v>1.5141028362676949</v>
      </c>
      <c r="D10" s="23">
        <f t="shared" si="1"/>
        <v>0</v>
      </c>
      <c r="E10" s="23">
        <f t="shared" si="1"/>
        <v>12.725228352529303</v>
      </c>
      <c r="F10" s="23">
        <f t="shared" si="1"/>
        <v>42.493468811203002</v>
      </c>
      <c r="G10" s="2"/>
      <c r="H10" s="7"/>
      <c r="I10" s="7"/>
      <c r="J10" s="7"/>
      <c r="K10" s="7"/>
      <c r="L10" s="7"/>
      <c r="M10" s="8"/>
    </row>
    <row r="11" spans="1:13">
      <c r="A11" s="6"/>
      <c r="B11" s="25"/>
      <c r="C11" s="17"/>
      <c r="D11" s="17"/>
      <c r="E11" s="17"/>
      <c r="F11" s="17"/>
      <c r="G11" s="2"/>
      <c r="H11" s="7"/>
      <c r="I11" s="7"/>
      <c r="J11" s="7"/>
      <c r="K11" s="7"/>
      <c r="L11" s="7"/>
      <c r="M11" s="8"/>
    </row>
    <row r="12" spans="1:13">
      <c r="A12" s="10" t="s">
        <v>13</v>
      </c>
      <c r="B12" s="10"/>
      <c r="C12" s="18"/>
      <c r="D12" s="18"/>
      <c r="E12" s="18"/>
      <c r="F12" s="18"/>
      <c r="G12" s="7"/>
      <c r="H12" s="7"/>
      <c r="I12" s="7"/>
      <c r="J12" s="7"/>
      <c r="K12" s="7"/>
      <c r="L12" s="7"/>
      <c r="M12" s="8"/>
    </row>
    <row r="13" spans="1:13">
      <c r="A13" s="6" t="s">
        <v>0</v>
      </c>
      <c r="B13" s="24">
        <f>SUM(C13:F13)</f>
        <v>15.766999999999999</v>
      </c>
      <c r="C13" s="21">
        <v>0.42059999999999997</v>
      </c>
      <c r="D13" s="21">
        <v>0</v>
      </c>
      <c r="E13" s="21">
        <v>3.5366</v>
      </c>
      <c r="F13" s="21">
        <v>11.809799999999999</v>
      </c>
      <c r="G13" s="7"/>
      <c r="H13" s="7"/>
      <c r="I13" s="7"/>
      <c r="J13" s="7"/>
      <c r="K13" s="7"/>
      <c r="L13" s="7"/>
      <c r="M13" s="8"/>
    </row>
    <row r="14" spans="1:13">
      <c r="A14" s="6" t="s">
        <v>1</v>
      </c>
      <c r="B14" s="23">
        <f>SUM(C14:F14)</f>
        <v>72.5</v>
      </c>
      <c r="C14" s="20">
        <v>1.934902836267695</v>
      </c>
      <c r="D14" s="20">
        <v>0</v>
      </c>
      <c r="E14" s="20">
        <v>16.261828352529303</v>
      </c>
      <c r="F14" s="20">
        <v>54.303268811203004</v>
      </c>
      <c r="G14" s="7"/>
      <c r="H14" s="7"/>
      <c r="I14" s="7"/>
      <c r="J14" s="7"/>
      <c r="K14" s="7"/>
      <c r="L14" s="7"/>
      <c r="M14" s="8"/>
    </row>
    <row r="15" spans="1:13">
      <c r="A15" s="6" t="s">
        <v>2</v>
      </c>
      <c r="B15" s="24">
        <f>B14-B13</f>
        <v>56.733000000000004</v>
      </c>
      <c r="C15" s="24">
        <f t="shared" ref="C15:F15" si="2">C14-C13</f>
        <v>1.5143028362676949</v>
      </c>
      <c r="D15" s="24">
        <f t="shared" si="2"/>
        <v>0</v>
      </c>
      <c r="E15" s="24">
        <f t="shared" si="2"/>
        <v>12.725228352529303</v>
      </c>
      <c r="F15" s="24">
        <f t="shared" si="2"/>
        <v>42.493468811203002</v>
      </c>
      <c r="G15" s="7"/>
      <c r="H15" s="7"/>
      <c r="I15" s="7"/>
      <c r="J15" s="7"/>
      <c r="K15" s="7"/>
      <c r="L15" s="7"/>
      <c r="M15" s="8"/>
    </row>
    <row r="16" spans="1:13">
      <c r="A16" s="6"/>
      <c r="B16" s="26"/>
      <c r="C16" s="9"/>
      <c r="D16" s="9"/>
      <c r="E16" s="9"/>
      <c r="F16" s="9"/>
      <c r="G16" s="7"/>
      <c r="H16" s="7"/>
      <c r="I16" s="7"/>
      <c r="J16" s="7"/>
      <c r="K16" s="7"/>
      <c r="L16" s="7"/>
      <c r="M16" s="8"/>
    </row>
    <row r="17" spans="1:13">
      <c r="A17" s="10" t="s">
        <v>14</v>
      </c>
      <c r="B17" s="10"/>
      <c r="C17" s="12"/>
      <c r="D17" s="12"/>
      <c r="E17" s="12"/>
      <c r="F17" s="12"/>
      <c r="G17" s="7"/>
      <c r="H17" s="7"/>
      <c r="I17" s="7"/>
      <c r="J17" s="7"/>
      <c r="K17" s="7"/>
      <c r="L17" s="7"/>
      <c r="M17" s="8"/>
    </row>
    <row r="18" spans="1:13">
      <c r="A18" s="6" t="s">
        <v>0</v>
      </c>
      <c r="B18" s="27">
        <f>SUM(C18:F18)</f>
        <v>15.767199999999999</v>
      </c>
      <c r="C18" s="22">
        <v>0.42080000000000001</v>
      </c>
      <c r="D18" s="22">
        <v>0</v>
      </c>
      <c r="E18" s="22">
        <v>3.5366</v>
      </c>
      <c r="F18" s="22">
        <v>11.809799999999999</v>
      </c>
      <c r="G18" s="7"/>
      <c r="H18" s="7"/>
      <c r="I18" s="7"/>
      <c r="J18" s="7"/>
      <c r="K18" s="7"/>
      <c r="L18" s="7"/>
      <c r="M18" s="8"/>
    </row>
    <row r="19" spans="1:13">
      <c r="A19" s="6" t="s">
        <v>1</v>
      </c>
      <c r="B19" s="23">
        <f>SUM(C19:F19)</f>
        <v>72.5</v>
      </c>
      <c r="C19" s="20">
        <v>1.934902836267695</v>
      </c>
      <c r="D19" s="20">
        <v>0</v>
      </c>
      <c r="E19" s="20">
        <v>16.261828352529303</v>
      </c>
      <c r="F19" s="20">
        <v>54.303268811203004</v>
      </c>
      <c r="G19" s="7"/>
      <c r="H19" s="7"/>
      <c r="I19" s="7"/>
      <c r="J19" s="7"/>
      <c r="K19" s="7"/>
      <c r="L19" s="7"/>
      <c r="M19" s="8"/>
    </row>
    <row r="20" spans="1:13">
      <c r="A20" s="6" t="s">
        <v>2</v>
      </c>
      <c r="B20" s="27">
        <f>B19-B18</f>
        <v>56.732799999999997</v>
      </c>
      <c r="C20" s="19">
        <f t="shared" ref="C20:F20" si="3">C19-C18</f>
        <v>1.5141028362676949</v>
      </c>
      <c r="D20" s="19">
        <f t="shared" si="3"/>
        <v>0</v>
      </c>
      <c r="E20" s="19">
        <f t="shared" si="3"/>
        <v>12.725228352529303</v>
      </c>
      <c r="F20" s="19">
        <f t="shared" si="3"/>
        <v>42.493468811203002</v>
      </c>
      <c r="G20" s="7"/>
      <c r="H20" s="7"/>
      <c r="I20" s="7"/>
      <c r="J20" s="7"/>
      <c r="K20" s="7"/>
      <c r="L20" s="7"/>
      <c r="M20" s="8"/>
    </row>
    <row r="21" spans="1:13">
      <c r="A21" s="6"/>
      <c r="B21" s="28"/>
      <c r="C21" s="16"/>
      <c r="D21" s="16"/>
      <c r="E21" s="16"/>
      <c r="F21" s="16"/>
      <c r="G21" s="7"/>
      <c r="H21" s="7"/>
      <c r="I21" s="7"/>
      <c r="J21" s="7"/>
      <c r="K21" s="7"/>
      <c r="L21" s="7"/>
      <c r="M21" s="8"/>
    </row>
    <row r="22" spans="1:13">
      <c r="A22" s="13" t="s">
        <v>16</v>
      </c>
      <c r="B22" s="14" t="s">
        <v>11</v>
      </c>
      <c r="C22" s="15" t="s">
        <v>7</v>
      </c>
      <c r="D22" s="15" t="s">
        <v>8</v>
      </c>
      <c r="E22" s="15" t="s">
        <v>9</v>
      </c>
      <c r="F22" s="15" t="s">
        <v>10</v>
      </c>
      <c r="G22" s="7"/>
      <c r="H22" s="7"/>
      <c r="I22" s="7"/>
      <c r="J22" s="7"/>
      <c r="K22" s="7"/>
      <c r="L22" s="7"/>
      <c r="M22" s="8"/>
    </row>
    <row r="23" spans="1:13">
      <c r="A23" s="6" t="s">
        <v>0</v>
      </c>
      <c r="B23" s="26">
        <f>SUM(B8,B13,B18)/3</f>
        <v>15.767133333333334</v>
      </c>
      <c r="C23" s="26">
        <f t="shared" ref="C23:F23" si="4">SUM(C8,C13,C18)/3</f>
        <v>0.42073333333333335</v>
      </c>
      <c r="D23" s="26">
        <f t="shared" si="4"/>
        <v>0</v>
      </c>
      <c r="E23" s="26">
        <f t="shared" si="4"/>
        <v>3.5366</v>
      </c>
      <c r="F23" s="26">
        <f t="shared" si="4"/>
        <v>11.809800000000001</v>
      </c>
      <c r="G23" s="7"/>
      <c r="H23" s="7"/>
      <c r="I23" s="7"/>
      <c r="J23" s="7"/>
      <c r="K23" s="7"/>
      <c r="L23" s="7"/>
      <c r="M23" s="8"/>
    </row>
    <row r="24" spans="1:13">
      <c r="A24" s="6" t="s">
        <v>1</v>
      </c>
      <c r="B24" s="26">
        <f t="shared" ref="B24:F25" si="5">SUM(B9,B14,B19)/3</f>
        <v>72.5</v>
      </c>
      <c r="C24" s="26">
        <f t="shared" si="5"/>
        <v>1.934902836267695</v>
      </c>
      <c r="D24" s="26">
        <f t="shared" si="5"/>
        <v>0</v>
      </c>
      <c r="E24" s="26">
        <f t="shared" si="5"/>
        <v>16.261828352529303</v>
      </c>
      <c r="F24" s="26">
        <f t="shared" si="5"/>
        <v>54.303268811203004</v>
      </c>
      <c r="G24" s="7"/>
      <c r="H24" s="7"/>
      <c r="I24" s="7"/>
      <c r="J24" s="7"/>
      <c r="K24" s="7"/>
      <c r="L24" s="7"/>
      <c r="M24" s="8"/>
    </row>
    <row r="25" spans="1:13">
      <c r="A25" s="6" t="s">
        <v>2</v>
      </c>
      <c r="B25" s="26">
        <f t="shared" si="5"/>
        <v>56.732866666666666</v>
      </c>
      <c r="C25" s="26">
        <f t="shared" si="5"/>
        <v>1.5141695029343616</v>
      </c>
      <c r="D25" s="26">
        <f t="shared" si="5"/>
        <v>0</v>
      </c>
      <c r="E25" s="26">
        <f t="shared" si="5"/>
        <v>12.725228352529305</v>
      </c>
      <c r="F25" s="26">
        <f t="shared" si="5"/>
        <v>42.493468811203002</v>
      </c>
      <c r="G25" s="7"/>
      <c r="H25" s="7"/>
      <c r="I25" s="7"/>
      <c r="J25" s="7"/>
      <c r="K25" s="7"/>
      <c r="L25" s="7"/>
      <c r="M25" s="8"/>
    </row>
    <row r="26" spans="1:1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2:1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2:13"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</row>
    <row r="35" spans="2:13">
      <c r="B35" s="3"/>
      <c r="C35" s="3"/>
      <c r="D35" s="3"/>
      <c r="E35" s="3"/>
      <c r="F35" s="3"/>
      <c r="G35" s="3"/>
      <c r="H35" s="4"/>
      <c r="I35" s="4"/>
      <c r="J35" s="4"/>
      <c r="K35" s="4"/>
      <c r="L35" s="4"/>
    </row>
    <row r="36" spans="2:13"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</row>
    <row r="37" spans="2:13"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</row>
    <row r="38" spans="2:13">
      <c r="B38" s="3"/>
      <c r="C38" s="3"/>
      <c r="D38" s="3"/>
      <c r="E38" s="3"/>
      <c r="F38" s="3"/>
      <c r="G38" s="3"/>
      <c r="H38" s="4"/>
      <c r="I38" s="4"/>
      <c r="J38" s="4"/>
      <c r="K38" s="4"/>
      <c r="L38" s="4"/>
    </row>
    <row r="39" spans="2:13">
      <c r="B39" s="3"/>
      <c r="C39" s="3"/>
      <c r="D39" s="3"/>
      <c r="E39" s="3"/>
      <c r="F39" s="3"/>
      <c r="G39" s="3"/>
      <c r="H39" s="4"/>
      <c r="I39" s="4"/>
      <c r="J39" s="4"/>
      <c r="K39" s="4"/>
      <c r="L39" s="4"/>
    </row>
    <row r="40" spans="2:13">
      <c r="B40" s="3"/>
      <c r="C40" s="3"/>
      <c r="D40" s="3"/>
      <c r="E40" s="3"/>
      <c r="F40" s="3"/>
      <c r="G40" s="3"/>
      <c r="H40" s="4"/>
      <c r="I40" s="4"/>
      <c r="J40" s="4"/>
      <c r="K40" s="4"/>
      <c r="L40" s="4"/>
    </row>
    <row r="41" spans="2:13">
      <c r="B41" s="3"/>
      <c r="C41" s="3"/>
      <c r="D41" s="3"/>
      <c r="E41" s="3"/>
      <c r="F41" s="3"/>
      <c r="G41" s="3"/>
      <c r="H41" s="4"/>
      <c r="I41" s="4"/>
      <c r="J41" s="4"/>
      <c r="K41" s="4"/>
      <c r="L41" s="4"/>
    </row>
  </sheetData>
  <mergeCells count="5">
    <mergeCell ref="A2:F2"/>
    <mergeCell ref="A5:A6"/>
    <mergeCell ref="B5:B6"/>
    <mergeCell ref="C5:F5"/>
    <mergeCell ref="A3:F3"/>
  </mergeCells>
  <dataValidations count="1">
    <dataValidation type="decimal" allowBlank="1" showErrorMessage="1" errorTitle="Ошибка" error="Допускается ввод только действительных чисел!" sqref="B13:F15 B8:F10 B18:F20">
      <formula1>-9.99999999999999E+23</formula1>
      <formula2>9.99999999999999E+23</formula2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1кварт</vt:lpstr>
      <vt:lpstr>2 квар</vt:lpstr>
      <vt:lpstr>'1кварт'!Область_печати</vt:lpstr>
      <vt:lpstr>'2 квар'!Область_печати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2021-07-19T05:29:23Z</dcterms:modified>
</cp:coreProperties>
</file>