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35465DFA-22E3-4D06-8E83-67CE7810DD09}" xr6:coauthVersionLast="47" xr6:coauthVersionMax="47" xr10:uidLastSave="{00000000-0000-0000-0000-000000000000}"/>
  <bookViews>
    <workbookView xWindow="-110" yWindow="-110" windowWidth="25820" windowHeight="10420" xr2:uid="{00000000-000D-0000-FFFF-FFFF00000000}"/>
  </bookViews>
  <sheets>
    <sheet name="Лист1" sheetId="1" r:id="rId1"/>
  </sheet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9" i="1" l="1"/>
  <c r="D19" i="1"/>
  <c r="E19" i="1"/>
  <c r="F19" i="1"/>
  <c r="C14" i="1"/>
  <c r="D14" i="1"/>
  <c r="E14" i="1"/>
  <c r="F14" i="1"/>
  <c r="B19" i="1" l="1"/>
  <c r="B14" i="1"/>
  <c r="C23" i="1" l="1"/>
  <c r="D23" i="1"/>
  <c r="E23" i="1"/>
  <c r="F23" i="1"/>
  <c r="C20" i="1"/>
  <c r="D20" i="1"/>
  <c r="E20" i="1"/>
  <c r="F20" i="1"/>
  <c r="D15" i="1"/>
  <c r="E15" i="1"/>
  <c r="F15" i="1"/>
  <c r="B18" i="1" l="1"/>
  <c r="B20" i="1" s="1"/>
  <c r="B15" i="1"/>
  <c r="B8" i="1"/>
  <c r="D9" i="1" l="1"/>
  <c r="C24" i="1"/>
  <c r="B23" i="1"/>
  <c r="C10" i="1" l="1"/>
  <c r="C25" i="1" s="1"/>
  <c r="F10" i="1"/>
  <c r="F25" i="1" s="1"/>
  <c r="F24" i="1"/>
  <c r="B9" i="1"/>
  <c r="B10" i="1" s="1"/>
  <c r="B25" i="1" s="1"/>
  <c r="E24" i="1"/>
  <c r="E10" i="1"/>
  <c r="E25" i="1" s="1"/>
  <c r="D24" i="1"/>
  <c r="D10" i="1"/>
  <c r="D25" i="1" s="1"/>
  <c r="B24" i="1" l="1"/>
</calcChain>
</file>

<file path=xl/sharedStrings.xml><?xml version="1.0" encoding="utf-8"?>
<sst xmlns="http://schemas.openxmlformats.org/spreadsheetml/2006/main" count="30" uniqueCount="20">
  <si>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</si>
  <si>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</si>
  <si>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</si>
  <si>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</si>
  <si>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</si>
  <si>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</si>
  <si>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</si>
  <si>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</si>
  <si>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</si>
  <si>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</si>
  <si>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</si>
  <si>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</si>
  <si>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за 2 квартал 2022 года</t>
  </si>
  <si>
    <t>апрель</t>
  </si>
  <si>
    <t>май</t>
  </si>
  <si>
    <t>июнь</t>
  </si>
  <si>
    <t>итого за 2 квартал</t>
  </si>
  <si>
    <t xml:space="preserve">Заявленная мощность   </t>
  </si>
  <si>
    <t xml:space="preserve">Максимальная мощность  </t>
  </si>
  <si>
    <t xml:space="preserve">Резервируемая мощность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</si>
</sst>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  <numFmt numFmtId="171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1" xfId="0" applyFont="1" applyFill="1" applyBorder="1" applyAlignment="1">
      <alignment wrapText="1"/>
    </xf>
    <xf numFmtId="164" fontId="5" fillId="0" borderId="0" xfId="1" applyFont="1" applyFill="1" applyAlignment="1">
      <alignment horizontal="left" wrapText="1" indent="4"/>
    </xf>
    <xf numFmtId="171" fontId="5" fillId="0" borderId="0" xfId="1" applyNumberFormat="1" applyFont="1" applyAlignment="1">
      <alignment horizontal="lef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B10" zoomScaleNormal="100" zoomScaleSheetLayoutView="100" workbookViewId="0">
      <selection activeCell="G18" sqref="G18:H21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26.36328125" style="1" customWidth="1"/>
    <col min="8" max="8" width="14.54296875" style="2" bestFit="1" customWidth="1"/>
    <col min="9" max="16384" width="9.1796875" style="2"/>
  </cols>
  <sheetData>
    <row r="2" spans="1:13" ht="32.25" customHeight="1">
      <c r="A2" s="32" t="s">
        <v>3</v>
      </c>
      <c r="B2" s="32"/>
      <c r="C2" s="32"/>
      <c r="D2" s="32"/>
      <c r="E2" s="32"/>
      <c r="F2" s="32"/>
    </row>
    <row r="3" spans="1:13">
      <c r="A3" s="32" t="s">
        <v>12</v>
      </c>
      <c r="B3" s="32"/>
      <c r="C3" s="32"/>
      <c r="D3" s="32"/>
      <c r="E3" s="32"/>
      <c r="F3" s="32"/>
    </row>
    <row r="5" spans="1:13" ht="42.75" customHeight="1">
      <c r="A5" s="33" t="s">
        <v>4</v>
      </c>
      <c r="B5" s="34" t="s">
        <v>5</v>
      </c>
      <c r="C5" s="34" t="s">
        <v>6</v>
      </c>
      <c r="D5" s="34"/>
      <c r="E5" s="34"/>
      <c r="F5" s="34"/>
      <c r="G5" s="3"/>
      <c r="H5" s="4"/>
      <c r="I5" s="4"/>
      <c r="J5" s="4"/>
      <c r="K5" s="4"/>
      <c r="L5" s="4"/>
    </row>
    <row r="6" spans="1:13" ht="28.5" customHeight="1">
      <c r="A6" s="33"/>
      <c r="B6" s="34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13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12.388000000000002</v>
      </c>
      <c r="C8" s="20">
        <v>0</v>
      </c>
      <c r="D8" s="20">
        <v>0</v>
      </c>
      <c r="E8" s="20">
        <v>8.7970000000000006</v>
      </c>
      <c r="F8" s="20">
        <v>3.5910000000000002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32.627000000000002</v>
      </c>
      <c r="C9" s="20">
        <v>1</v>
      </c>
      <c r="D9" s="20">
        <f t="shared" ref="D9" si="0">72.5*D8/$B$8</f>
        <v>0</v>
      </c>
      <c r="E9" s="20">
        <v>24</v>
      </c>
      <c r="F9" s="20">
        <v>7.6269999999999998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20.239000000000001</v>
      </c>
      <c r="C10" s="23">
        <f t="shared" ref="C10:F10" si="1">C9-C8</f>
        <v>1</v>
      </c>
      <c r="D10" s="23">
        <f t="shared" si="1"/>
        <v>0</v>
      </c>
      <c r="E10" s="23">
        <f t="shared" si="1"/>
        <v>15.202999999999999</v>
      </c>
      <c r="F10" s="23">
        <f t="shared" si="1"/>
        <v>4.0359999999999996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14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12.68</v>
      </c>
      <c r="C13" s="21">
        <v>2.1000000000000001E-2</v>
      </c>
      <c r="D13" s="21">
        <v>0</v>
      </c>
      <c r="E13" s="21">
        <v>9.2289999999999992</v>
      </c>
      <c r="F13" s="21">
        <v>3.43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32.627000000000002</v>
      </c>
      <c r="C14" s="20">
        <f t="shared" ref="C14:F14" si="2">C9</f>
        <v>1</v>
      </c>
      <c r="D14" s="20">
        <f t="shared" si="2"/>
        <v>0</v>
      </c>
      <c r="E14" s="20">
        <f t="shared" si="2"/>
        <v>24</v>
      </c>
      <c r="F14" s="20">
        <f t="shared" si="2"/>
        <v>7.6269999999999998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19.947000000000003</v>
      </c>
      <c r="C15" s="24">
        <v>0.97899999999999998</v>
      </c>
      <c r="D15" s="24">
        <f t="shared" ref="D15:F15" si="3">D14-D13</f>
        <v>0</v>
      </c>
      <c r="E15" s="24">
        <f t="shared" si="3"/>
        <v>14.771000000000001</v>
      </c>
      <c r="F15" s="24">
        <f t="shared" si="3"/>
        <v>4.1969999999999992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15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 ht="20.399999999999999" customHeight="1">
      <c r="A18" s="29" t="s">
        <v>17</v>
      </c>
      <c r="B18" s="27">
        <f>SUM(C18:F18)</f>
        <v>12.507999999999999</v>
      </c>
      <c r="C18" s="22">
        <v>1.7000000000000001E-2</v>
      </c>
      <c r="D18" s="22">
        <v>0</v>
      </c>
      <c r="E18" s="22">
        <v>9.218</v>
      </c>
      <c r="F18" s="22">
        <v>3.2730000000000001</v>
      </c>
      <c r="G18" s="30"/>
      <c r="H18" s="31"/>
      <c r="I18" s="7"/>
      <c r="J18" s="7"/>
      <c r="K18" s="7"/>
      <c r="L18" s="7"/>
      <c r="M18" s="8"/>
    </row>
    <row r="19" spans="1:13" ht="19.25" customHeight="1">
      <c r="A19" s="29" t="s">
        <v>18</v>
      </c>
      <c r="B19" s="23">
        <f>SUM(C19:F19)</f>
        <v>32.627000000000002</v>
      </c>
      <c r="C19" s="20">
        <f t="shared" ref="C19:F19" si="4">C9</f>
        <v>1</v>
      </c>
      <c r="D19" s="20">
        <f t="shared" si="4"/>
        <v>0</v>
      </c>
      <c r="E19" s="20">
        <f t="shared" si="4"/>
        <v>24</v>
      </c>
      <c r="F19" s="20">
        <f t="shared" si="4"/>
        <v>7.6269999999999998</v>
      </c>
      <c r="G19" s="30"/>
      <c r="H19" s="31"/>
      <c r="I19" s="7"/>
      <c r="J19" s="7"/>
      <c r="K19" s="7"/>
      <c r="L19" s="7"/>
      <c r="M19" s="8"/>
    </row>
    <row r="20" spans="1:13">
      <c r="A20" s="29" t="s">
        <v>19</v>
      </c>
      <c r="B20" s="27">
        <f>B19-B18</f>
        <v>20.119000000000003</v>
      </c>
      <c r="C20" s="19">
        <f t="shared" ref="C20:F20" si="5">C19-C18</f>
        <v>0.98299999999999998</v>
      </c>
      <c r="D20" s="19">
        <f t="shared" si="5"/>
        <v>0</v>
      </c>
      <c r="E20" s="19">
        <f t="shared" si="5"/>
        <v>14.782</v>
      </c>
      <c r="F20" s="19">
        <f t="shared" si="5"/>
        <v>4.3539999999999992</v>
      </c>
      <c r="G20" s="30"/>
      <c r="H20" s="31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30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12.525333333333334</v>
      </c>
      <c r="C23" s="26">
        <f t="shared" ref="C23:F23" si="6">SUM(C8,C13,C18)/3</f>
        <v>1.2666666666666668E-2</v>
      </c>
      <c r="D23" s="26">
        <f t="shared" si="6"/>
        <v>0</v>
      </c>
      <c r="E23" s="26">
        <f t="shared" si="6"/>
        <v>9.0813333333333333</v>
      </c>
      <c r="F23" s="26">
        <f t="shared" si="6"/>
        <v>3.4313333333333333</v>
      </c>
      <c r="G23" s="30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7">SUM(B9,B14,B19)/3</f>
        <v>32.627000000000002</v>
      </c>
      <c r="C24" s="26">
        <f t="shared" si="7"/>
        <v>1</v>
      </c>
      <c r="D24" s="26">
        <f t="shared" si="7"/>
        <v>0</v>
      </c>
      <c r="E24" s="26">
        <f t="shared" si="7"/>
        <v>24</v>
      </c>
      <c r="F24" s="26">
        <f t="shared" si="7"/>
        <v>7.6269999999999998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7"/>
        <v>20.10166666666667</v>
      </c>
      <c r="C25" s="26">
        <f t="shared" si="7"/>
        <v>0.9873333333333334</v>
      </c>
      <c r="D25" s="26">
        <f t="shared" si="7"/>
        <v>0</v>
      </c>
      <c r="E25" s="26">
        <f t="shared" si="7"/>
        <v>14.918666666666667</v>
      </c>
      <c r="F25" s="26">
        <f t="shared" si="7"/>
        <v>4.195666666666666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2022-07-12T06:52:00Z</dcterms:modified>
</cp:coreProperties>
</file>