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20" yWindow="-120" windowWidth="29040" windowHeight="15840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</definedNames>
  <calcPr calcId="144525"/>
</workbook>
</file>

<file path=xl/calcChain.xml><?xml version="1.0" encoding="utf-8"?>
<calcChain xmlns="http://schemas.openxmlformats.org/spreadsheetml/2006/main">
  <c r="N61" i="1" l="1"/>
  <c r="O61" i="1"/>
  <c r="P61" i="1"/>
  <c r="Q61" i="1"/>
  <c r="R61" i="1"/>
  <c r="S61" i="1"/>
  <c r="T61" i="1"/>
  <c r="U61" i="1"/>
  <c r="V61" i="1"/>
  <c r="M61" i="1"/>
  <c r="I59" i="1"/>
  <c r="I61" i="1"/>
  <c r="V60" i="1"/>
  <c r="U60" i="1"/>
  <c r="T60" i="1"/>
  <c r="S60" i="1"/>
  <c r="R60" i="1"/>
  <c r="Q60" i="1"/>
  <c r="P60" i="1"/>
  <c r="O60" i="1"/>
  <c r="N60" i="1"/>
  <c r="M60" i="1"/>
  <c r="I60" i="1"/>
  <c r="U59" i="1" l="1"/>
  <c r="U58" i="1"/>
  <c r="T59" i="1"/>
  <c r="T58" i="1"/>
  <c r="P58" i="1"/>
  <c r="P59" i="1"/>
  <c r="M59" i="1"/>
  <c r="M58" i="1"/>
  <c r="V59" i="1"/>
  <c r="V58" i="1"/>
  <c r="S59" i="1"/>
  <c r="S58" i="1"/>
  <c r="R59" i="1"/>
  <c r="R58" i="1"/>
  <c r="Q59" i="1"/>
  <c r="Q58" i="1"/>
  <c r="O59" i="1"/>
  <c r="O58" i="1"/>
  <c r="N59" i="1"/>
  <c r="N58" i="1"/>
  <c r="I58" i="1"/>
</calcChain>
</file>

<file path=xl/sharedStrings.xml><?xml version="1.0" encoding="utf-8"?>
<sst xmlns="http://schemas.openxmlformats.org/spreadsheetml/2006/main" count="535" uniqueCount="257">
  <si>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</si>
  <si>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январь</t>
  </si>
  <si>
    <t>месяц</t>
  </si>
  <si>
    <t>года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</si>
  <si>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</si>
  <si>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</si>
  <si>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</si>
  <si>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</si>
  <si>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</si>
  <si>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</si>
  <si>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</si>
  <si>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</si>
  <si>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КВЛ,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</si>
  <si>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</si>
  <si>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</si>
  <si>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</si>
  <si>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</si>
  <si>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</si>
  <si>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</si>
  <si>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</si>
  <si>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</si>
  <si>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</si>
  <si>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</si>
  <si>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</si>
  <si>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</si>
  <si>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</si>
  <si>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</si>
  <si>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</si>
  <si>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</si>
  <si>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</si>
  <si>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</si>
  <si>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</si>
  <si>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</si>
  <si>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</si>
  <si>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</si>
  <si>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</si>
  <si>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</si>
  <si>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</si>
  <si>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</si>
  <si>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</si>
  <si>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</si>
  <si>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</si>
  <si>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</si>
  <si>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</si>
  <si>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</si>
  <si>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</si>
  <si>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</si>
  <si>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</si>
  <si>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</si>
  <si>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КВЛ</t>
  </si>
  <si>
    <t>ООО «МиассЭнергоСтрой»</t>
  </si>
  <si>
    <t>В</t>
  </si>
  <si>
    <t>6 (6,3)</t>
  </si>
  <si>
    <t>Отпайка ВЛ 6 кВ ф.Автотехникум от опоры №83</t>
  </si>
  <si>
    <t>ТП №226</t>
  </si>
  <si>
    <t>3.4.9.1</t>
  </si>
  <si>
    <t xml:space="preserve">филиал ОАО "МРСК-Урала" - "Челябэнерго"
</t>
  </si>
  <si>
    <t>6 (6.3)</t>
  </si>
  <si>
    <t>ТП</t>
  </si>
  <si>
    <t>ТП-12</t>
  </si>
  <si>
    <t>ТП-2</t>
  </si>
  <si>
    <t>ТП-23</t>
  </si>
  <si>
    <t>ОАО "РЖД" (Южно-Уральская дирекция по энергообеспечению – Челябинская обл)</t>
  </si>
  <si>
    <t>ТП-4</t>
  </si>
  <si>
    <t>ТП-5</t>
  </si>
  <si>
    <t>10 (10.5)</t>
  </si>
  <si>
    <t>ООО "МиассЭнергоСтрой"</t>
  </si>
  <si>
    <t>Отпайка ВЛ 6 кВ ф.Кирзавод от опоры №10</t>
  </si>
  <si>
    <t>ТП №5001</t>
  </si>
  <si>
    <t>КВЛ 10 кВ ф.Город 4</t>
  </si>
  <si>
    <t>- по внерегламентным отключениям</t>
  </si>
  <si>
    <t>x</t>
  </si>
  <si>
    <t>ИТОГО</t>
  </si>
  <si>
    <t>13,21 2021.10.04</t>
  </si>
  <si>
    <t>16,49 2021.10.04</t>
  </si>
  <si>
    <t>П</t>
  </si>
  <si>
    <t>14; 04.10.21, 13:21</t>
  </si>
  <si>
    <t>ТП-51</t>
  </si>
  <si>
    <t>17,52 2021.10.05</t>
  </si>
  <si>
    <t>18,20 2021.10.05</t>
  </si>
  <si>
    <t>КВЛ 0,4 кВ Пушкина 14б</t>
  </si>
  <si>
    <t>34; 15.10.21, 17:52</t>
  </si>
  <si>
    <t>3.4.12.2</t>
  </si>
  <si>
    <t>4.13</t>
  </si>
  <si>
    <t>13,08 2021.10.05</t>
  </si>
  <si>
    <t>14,04 2021.10.05</t>
  </si>
  <si>
    <t>24; 04.10.21, 13:08</t>
  </si>
  <si>
    <t>10,55 2021.10.06</t>
  </si>
  <si>
    <t>11,52 2021.10.06</t>
  </si>
  <si>
    <t>40; 06.10.21, 10:41</t>
  </si>
  <si>
    <t>09,30 2021.10.07</t>
  </si>
  <si>
    <t>10,26 2021.10.07</t>
  </si>
  <si>
    <t>11; 04.10.21, 13:08</t>
  </si>
  <si>
    <t>ТП-3516</t>
  </si>
  <si>
    <t>18,41 2021.10.20</t>
  </si>
  <si>
    <t>20,47 2021.10.20</t>
  </si>
  <si>
    <t xml:space="preserve">КВЛ 0,4 кВ Мира 11 </t>
  </si>
  <si>
    <t>13; 20.10.21, 18:41</t>
  </si>
  <si>
    <t>4.12</t>
  </si>
  <si>
    <t>ТП-3517</t>
  </si>
  <si>
    <t>19,35 2021.10.20</t>
  </si>
  <si>
    <t>22,36 2021.10.20</t>
  </si>
  <si>
    <t>КВЛ 0,4 кВ Макаренко, Пушкина</t>
  </si>
  <si>
    <t>30; 20.10.21, 19:35</t>
  </si>
  <si>
    <t>ТП-362п</t>
  </si>
  <si>
    <t>19,48 2021.10.20</t>
  </si>
  <si>
    <t>21,37 2021.10.20</t>
  </si>
  <si>
    <t>КВЛ 0,4 кВ 40 лет победы</t>
  </si>
  <si>
    <t>36; 20.10.21, 19:48</t>
  </si>
  <si>
    <t>20,39 2021.10.20</t>
  </si>
  <si>
    <t>21,12 2021.10.20</t>
  </si>
  <si>
    <t>45; 04.10.21, 13:08</t>
  </si>
  <si>
    <t>22,41 2021.10.20</t>
  </si>
  <si>
    <t>23,30 2021.10.20</t>
  </si>
  <si>
    <t>КВЛ 0,4 кВ Садовая</t>
  </si>
  <si>
    <t>3; 20.10.21, 22:41</t>
  </si>
  <si>
    <t>06,30 2021.10.21</t>
  </si>
  <si>
    <t>12,50 2021.10.21</t>
  </si>
  <si>
    <t>9; 21.10.21, 06:30</t>
  </si>
  <si>
    <t>02,49 2021.10.22</t>
  </si>
  <si>
    <t>14,04 2021.10.22</t>
  </si>
  <si>
    <t>37; 22.10.21, 02:49</t>
  </si>
  <si>
    <t>07,06 2021.10.22</t>
  </si>
  <si>
    <t>07,45 2021.10.22</t>
  </si>
  <si>
    <t>41; 22.10.21, 07:06</t>
  </si>
  <si>
    <t>18,45 2021.10.22</t>
  </si>
  <si>
    <t>19,15 2021.10.22</t>
  </si>
  <si>
    <t>49; 22.10.21, 18:45</t>
  </si>
  <si>
    <t>00,36 2021.10.23</t>
  </si>
  <si>
    <t>01,00 2021.10.23</t>
  </si>
  <si>
    <t>53; 23.10.21, 00:36</t>
  </si>
  <si>
    <t>ТП-91</t>
  </si>
  <si>
    <t>21,54 2021.10.25</t>
  </si>
  <si>
    <t>23,30 2021.10.25</t>
  </si>
  <si>
    <t>ТП-91, Т-1, Т-2</t>
  </si>
  <si>
    <t>14; 25.10.21, 21:54</t>
  </si>
  <si>
    <t>3.4.10</t>
  </si>
  <si>
    <t>4.9</t>
  </si>
  <si>
    <t>Отпайка ВЛ 10 кВ ПЭ Дубровка-Еманжелинск от опоры№452</t>
  </si>
  <si>
    <t>06,00 2021.11.07</t>
  </si>
  <si>
    <t>14,50 2021.11.07</t>
  </si>
  <si>
    <t>3; 07.11.21, 06:00</t>
  </si>
  <si>
    <t>12,46 2021.11.12</t>
  </si>
  <si>
    <t>13,52 2021.11.12</t>
  </si>
  <si>
    <t>13; 12.11.21, 12:46</t>
  </si>
  <si>
    <t>ТП-4527</t>
  </si>
  <si>
    <t>12,44 2021.11.14</t>
  </si>
  <si>
    <t>14,34 2021.11.14</t>
  </si>
  <si>
    <t>КВЛ 0,4 кВ Станционная</t>
  </si>
  <si>
    <t>38; 14.11.21, 12:44</t>
  </si>
  <si>
    <t>12,00 2021.11.17</t>
  </si>
  <si>
    <t>17,00 2021.11.17</t>
  </si>
  <si>
    <t>ТП-3517, Т-1</t>
  </si>
  <si>
    <t>4; 17.11.21, 12:00</t>
  </si>
  <si>
    <t>13,25 2021.11.18</t>
  </si>
  <si>
    <t>13,35 2021.11.18</t>
  </si>
  <si>
    <t>КВЛ 0,4 кВ Пушкина</t>
  </si>
  <si>
    <t>2; 18.11.21, 13:25</t>
  </si>
  <si>
    <t>ТП-4530</t>
  </si>
  <si>
    <t>12,00 2021.11.24</t>
  </si>
  <si>
    <t>14,00 2021.11.24</t>
  </si>
  <si>
    <t>ТП-4530, Т-1</t>
  </si>
  <si>
    <t>53; 24.11.21, 12:00</t>
  </si>
  <si>
    <t>12,42 2021.11.27</t>
  </si>
  <si>
    <t>13,10 2021.11.27</t>
  </si>
  <si>
    <t>53; 27.11.21, 12:42</t>
  </si>
  <si>
    <t>17,23 2021.11.27</t>
  </si>
  <si>
    <t>21,23 2021.11.27</t>
  </si>
  <si>
    <t>58; 27.11.21, 17:23</t>
  </si>
  <si>
    <t>Отпайка ВЛ 6 кВ Плановый</t>
  </si>
  <si>
    <t>13,09 2021.11.30</t>
  </si>
  <si>
    <t>15,23 2021.11.30</t>
  </si>
  <si>
    <t>ТП-346п, ТП-2561</t>
  </si>
  <si>
    <t>46; 30.11.21, 13:09</t>
  </si>
  <si>
    <t>12,14 2021.12.01</t>
  </si>
  <si>
    <t>12,27 2021.12.01</t>
  </si>
  <si>
    <t>54; 01.12.21, 12:14</t>
  </si>
  <si>
    <t>19,15 2021.12.02</t>
  </si>
  <si>
    <t>19,20 2021.12.02</t>
  </si>
  <si>
    <t>12; 02.12.21, 19:15</t>
  </si>
  <si>
    <t>23,06 2021.12.02</t>
  </si>
  <si>
    <t>23,15 2021.12.02</t>
  </si>
  <si>
    <t>38; 02.12.21, 23:06</t>
  </si>
  <si>
    <t>ПС Южные копи</t>
  </si>
  <si>
    <t>09,00 2021.12.03</t>
  </si>
  <si>
    <t>22,00 2021.12.03</t>
  </si>
  <si>
    <t>КВЛ 6 кВ яч.6</t>
  </si>
  <si>
    <t>47; 03.12.21, 09:00</t>
  </si>
  <si>
    <t>13,00 2021.12.03</t>
  </si>
  <si>
    <t>16,55 2021.12.03</t>
  </si>
  <si>
    <t>ТП-362п, Т-1, Т-2</t>
  </si>
  <si>
    <t>52; 03.12.21, 13:00</t>
  </si>
  <si>
    <t>13,00 2021.12.06</t>
  </si>
  <si>
    <t>13,10 2021.12.06</t>
  </si>
  <si>
    <t>14; 06.12.21, 13:00</t>
  </si>
  <si>
    <t>11,18 2021.12.10</t>
  </si>
  <si>
    <t>11,57 2021.12.10</t>
  </si>
  <si>
    <t>14; 10.12.21, 11:18</t>
  </si>
  <si>
    <t>ТП-329п</t>
  </si>
  <si>
    <t>10,00 2021.12.14</t>
  </si>
  <si>
    <t>11,30 2021.12.14</t>
  </si>
  <si>
    <t>ТП-329п, Т-1</t>
  </si>
  <si>
    <t>51; 14.12.21, 10:00</t>
  </si>
  <si>
    <t>14,18 2021.12.14</t>
  </si>
  <si>
    <t>16,48 2021.12.14</t>
  </si>
  <si>
    <t>КВЛ 10 кВ ф.ТП-27</t>
  </si>
  <si>
    <t>5; 14.12.21, 14:18</t>
  </si>
  <si>
    <t>ТП-4525</t>
  </si>
  <si>
    <t>10,00 2021.12.17</t>
  </si>
  <si>
    <t>13,00 2021.12.17</t>
  </si>
  <si>
    <t>ТП-4525, Т-1</t>
  </si>
  <si>
    <t>1; 17.12.21, 10:00</t>
  </si>
  <si>
    <t>ТП-4531</t>
  </si>
  <si>
    <t>17,00 2021.12.17</t>
  </si>
  <si>
    <t>ТП-4531, Т-1</t>
  </si>
  <si>
    <t>4; 17.12.21, 10:00</t>
  </si>
  <si>
    <t>ТП-377п</t>
  </si>
  <si>
    <t>10,42 2021.12.20</t>
  </si>
  <si>
    <t>12,08 2021.12.20</t>
  </si>
  <si>
    <t>КВЛ 0,4 кВ Комсомольская</t>
  </si>
  <si>
    <t>36; 20.12.21, 10:42</t>
  </si>
  <si>
    <t>ПС Южноуральская</t>
  </si>
  <si>
    <t>12,11 2021.12.21</t>
  </si>
  <si>
    <t>12,30 2021.12.21</t>
  </si>
  <si>
    <t>КВЛ 6 кВ ф.Стройка</t>
  </si>
  <si>
    <t>6; 21.12.21, 12:11</t>
  </si>
  <si>
    <t>Отпайка ВЛ 6 кВ ф.Курортный от опоры №102/1</t>
  </si>
  <si>
    <t>11,00 2021.12.22</t>
  </si>
  <si>
    <t>19,31 2021.12.22</t>
  </si>
  <si>
    <t>ТП №287</t>
  </si>
  <si>
    <t>20; 22.12.21, 11:00</t>
  </si>
  <si>
    <t>08,24 2021.12.24</t>
  </si>
  <si>
    <t>08,30 2021.12.24</t>
  </si>
  <si>
    <t>43; 24.12.21, 08:24</t>
  </si>
  <si>
    <t>08,34 2021.12.24</t>
  </si>
  <si>
    <t>12,00 2021.12.24</t>
  </si>
  <si>
    <t>48; 24.12.21, 08:34</t>
  </si>
  <si>
    <t>12,07 2021.12.24</t>
  </si>
  <si>
    <t>12,24 2021.12.24</t>
  </si>
  <si>
    <t>51; 24.12.21, 12:07</t>
  </si>
  <si>
    <t>12,18 2021.12.27</t>
  </si>
  <si>
    <t>16,10 2021.12.27</t>
  </si>
  <si>
    <t>КВЛ 10 кВ ф.ТП-58</t>
  </si>
  <si>
    <t>27; 27.12.21, 12:18</t>
  </si>
  <si>
    <t>КВЛ 6 кВ ТП-2-ТП-21</t>
  </si>
  <si>
    <t>09,22 2021.12.28</t>
  </si>
  <si>
    <t>15,10 2021.12.28</t>
  </si>
  <si>
    <t>52; 28.12.21, 09:22</t>
  </si>
  <si>
    <t>10,05 2021.12.28</t>
  </si>
  <si>
    <t>15,00 2021.12.28</t>
  </si>
  <si>
    <t>КВЛ 0,4 кВ КБО</t>
  </si>
  <si>
    <t>5; 28.12.21, 10:05</t>
  </si>
  <si>
    <t xml:space="preserve"> - по ограничениям, связанным с проведением ремонтных работ</t>
  </si>
  <si>
    <t xml:space="preserve"> - по аварийным отключениям</t>
  </si>
  <si>
    <t>А</t>
  </si>
  <si>
    <t xml:space="preserve"> </t>
  </si>
  <si>
    <t xml:space="preserve"> - ИТОГО по всем прекращениям передачи электрической энергии за отчетный период: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</si>
</sst>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sz val="11"/>
      <color rgb="FF000000"/>
      <name val="Arial Narrow"/>
      <family val="2"/>
      <charset val="204"/>
    </font>
    <font>
      <sz val="14"/>
      <color rgb="FF000000"/>
      <name val="Calibri"/>
      <family val="2"/>
      <charset val="204"/>
    </font>
    <font>
      <b/>
      <sz val="8"/>
      <color rgb="FF000000"/>
      <name val="Arial Narrow"/>
      <family val="2"/>
      <charset val="204"/>
    </font>
    <font>
      <sz val="11"/>
      <color rgb="FFFF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2" borderId="0"/>
    <xf numFmtId="0" fontId="9" fillId="2" borderId="0"/>
    <xf numFmtId="0" fontId="9" fillId="2" borderId="0"/>
  </cellStyleXfs>
  <cellXfs count="57">
    <xf numFmtId="0" fontId="0" fillId="2" borderId="0" xfId="0" applyFill="1"/>
    <xf numFmtId="0" fontId="1" fillId="2" borderId="0" xfId="0" applyFont="1" applyFill="1"/>
    <xf numFmtId="0" fontId="0" fillId="2" borderId="1" xfId="0" applyFill="1" applyBorder="1" applyAlignment="1">
      <alignment horizontal="center" vertical="center" textRotation="90" wrapText="1"/>
    </xf>
    <xf numFmtId="0" fontId="0" fillId="2" borderId="0" xfId="0" applyFill="1" applyAlignment="1" applyProtection="1">
      <alignment vertical="top"/>
      <protection locked="0"/>
    </xf>
    <xf numFmtId="0" fontId="1" fillId="2" borderId="0" xfId="0" applyFont="1" applyFill="1"/>
    <xf numFmtId="0" fontId="2" fillId="2" borderId="0" xfId="0" applyFont="1" applyFill="1" applyAlignment="1">
      <alignment horizontal="center" vertical="top"/>
    </xf>
    <xf numFmtId="0" fontId="0" fillId="2" borderId="0" xfId="0" applyFill="1" applyAlignment="1" applyProtection="1">
      <alignment horizontal="center" vertical="top"/>
      <protection locked="0"/>
    </xf>
    <xf numFmtId="0" fontId="0" fillId="2" borderId="0" xfId="0" applyFill="1"/>
    <xf numFmtId="0" fontId="0" fillId="2" borderId="0" xfId="0" applyFill="1"/>
    <xf numFmtId="0" fontId="0" fillId="2" borderId="2" xfId="0" applyFill="1" applyBorder="1"/>
    <xf numFmtId="0" fontId="0" fillId="2" borderId="0" xfId="0" applyFill="1" applyAlignment="1">
      <alignment horizontal="left" vertical="top"/>
    </xf>
    <xf numFmtId="0" fontId="3" fillId="2" borderId="3" xfId="0" applyFont="1" applyFill="1" applyBorder="1" applyAlignment="1">
      <alignment vertical="top" wrapText="1"/>
    </xf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0" fillId="2" borderId="16" xfId="0" applyFill="1" applyBorder="1" applyAlignment="1">
      <alignment horizontal="left" vertical="top" wrapText="1"/>
    </xf>
    <xf numFmtId="49" fontId="6" fillId="2" borderId="16" xfId="0" applyNumberFormat="1" applyFont="1" applyFill="1" applyBorder="1" applyAlignment="1">
      <alignment horizontal="left" vertical="top" wrapText="1"/>
    </xf>
    <xf numFmtId="0" fontId="6" fillId="2" borderId="16" xfId="0" applyFont="1" applyFill="1" applyBorder="1" applyAlignment="1">
      <alignment horizontal="left" vertical="top" wrapText="1"/>
    </xf>
    <xf numFmtId="0" fontId="6" fillId="3" borderId="16" xfId="0" applyFont="1" applyFill="1" applyBorder="1" applyAlignment="1">
      <alignment horizontal="left" vertical="top" wrapText="1"/>
    </xf>
    <xf numFmtId="0" fontId="7" fillId="3" borderId="16" xfId="1" applyFill="1" applyBorder="1" applyAlignment="1">
      <alignment horizontal="left" vertical="top" wrapText="1"/>
    </xf>
    <xf numFmtId="0" fontId="0" fillId="3" borderId="16" xfId="0" applyFill="1" applyBorder="1" applyAlignment="1">
      <alignment horizontal="left" vertical="top" wrapText="1"/>
    </xf>
    <xf numFmtId="49" fontId="6" fillId="3" borderId="16" xfId="1" applyNumberFormat="1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49" fontId="6" fillId="3" borderId="16" xfId="0" applyNumberFormat="1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6" fillId="3" borderId="16" xfId="1" applyFont="1" applyFill="1" applyBorder="1" applyAlignment="1">
      <alignment horizontal="left" vertical="top" wrapText="1"/>
    </xf>
    <xf numFmtId="0" fontId="8" fillId="0" borderId="20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2" borderId="21" xfId="0" applyFill="1" applyBorder="1" applyAlignment="1">
      <alignment horizontal="left" vertical="top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0" fillId="2" borderId="11" xfId="0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center" textRotation="90" wrapText="1"/>
    </xf>
    <xf numFmtId="0" fontId="0" fillId="2" borderId="8" xfId="0" applyFill="1" applyBorder="1" applyAlignment="1">
      <alignment horizontal="center" vertical="center" textRotation="90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2" borderId="16" xfId="1" applyFill="1" applyBorder="1" applyAlignment="1">
      <alignment horizontal="left" vertical="top" wrapText="1"/>
    </xf>
    <xf numFmtId="0" fontId="9" fillId="2" borderId="16" xfId="2" applyFill="1" applyBorder="1" applyAlignment="1">
      <alignment horizontal="left" vertical="top" wrapText="1"/>
    </xf>
    <xf numFmtId="0" fontId="6" fillId="2" borderId="16" xfId="1" applyFont="1" applyFill="1" applyBorder="1" applyAlignment="1">
      <alignment horizontal="left" vertical="top" wrapText="1"/>
    </xf>
    <xf numFmtId="49" fontId="6" fillId="2" borderId="16" xfId="1" applyNumberFormat="1" applyFont="1" applyFill="1" applyBorder="1" applyAlignment="1">
      <alignment horizontal="left" vertical="top" wrapText="1"/>
    </xf>
    <xf numFmtId="0" fontId="9" fillId="2" borderId="16" xfId="3" applyFill="1" applyBorder="1" applyAlignment="1">
      <alignment horizontal="left" vertical="top" wrapText="1"/>
    </xf>
    <xf numFmtId="49" fontId="6" fillId="2" borderId="16" xfId="3" applyNumberFormat="1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right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85"/>
  <sheetViews>
    <sheetView tabSelected="1" topLeftCell="A52" zoomScale="85" zoomScaleNormal="85" workbookViewId="0">
      <selection activeCell="H67" sqref="H67"/>
    </sheetView>
  </sheetViews>
  <sheetFormatPr defaultRowHeight="16.5" x14ac:dyDescent="0.3"/>
  <cols>
    <col min="1" max="1" width="7.5703125" style="1" customWidth="1"/>
    <col min="2" max="2" width="20.42578125" style="1" customWidth="1"/>
    <col min="3" max="3" width="9.140625" style="1" customWidth="1"/>
    <col min="4" max="4" width="15.7109375" style="1" customWidth="1"/>
    <col min="5" max="5" width="9.140625" style="1" customWidth="1"/>
    <col min="6" max="6" width="18.28515625" style="1" customWidth="1"/>
    <col min="7" max="7" width="16.140625" style="1" customWidth="1"/>
    <col min="8" max="8" width="7.5703125" style="1" customWidth="1"/>
    <col min="9" max="9" width="9.140625" style="1" customWidth="1"/>
    <col min="10" max="10" width="9.85546875" customWidth="1"/>
    <col min="13" max="13" width="7.42578125" customWidth="1"/>
    <col min="17" max="17" width="7.5703125" customWidth="1"/>
    <col min="18" max="19" width="6.85546875" customWidth="1"/>
    <col min="20" max="20" width="7" customWidth="1"/>
    <col min="23" max="23" width="19.5703125" customWidth="1"/>
    <col min="25" max="25" width="10.28515625" bestFit="1" customWidth="1"/>
  </cols>
  <sheetData>
    <row r="1" spans="1:2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29" x14ac:dyDescent="0.3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Q2" s="56" t="s">
        <v>48</v>
      </c>
      <c r="R2" s="1" t="s">
        <v>2</v>
      </c>
      <c r="S2" s="9">
        <v>2021</v>
      </c>
      <c r="T2" t="s">
        <v>3</v>
      </c>
      <c r="W2" s="10"/>
      <c r="X2" s="10"/>
      <c r="Y2" s="10"/>
      <c r="Z2" s="10"/>
      <c r="AA2" s="10"/>
    </row>
    <row r="3" spans="1:29" ht="15" x14ac:dyDescent="0.25">
      <c r="A3" s="48" t="s">
        <v>66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W3" s="10"/>
      <c r="X3" s="10"/>
      <c r="Y3" s="10"/>
      <c r="Z3" s="10"/>
      <c r="AA3" s="10"/>
    </row>
    <row r="4" spans="1:29" ht="15" x14ac:dyDescent="0.25">
      <c r="A4" s="46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3"/>
      <c r="V4" s="3"/>
      <c r="W4" s="3"/>
      <c r="X4" s="3"/>
      <c r="Y4" s="3"/>
      <c r="Z4" s="3"/>
      <c r="AA4" s="3"/>
    </row>
    <row r="5" spans="1:29" s="4" customFormat="1" ht="27.75" customHeight="1" x14ac:dyDescent="0.3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  <c r="T5" s="7"/>
      <c r="U5" s="7"/>
      <c r="V5" s="7"/>
      <c r="W5" s="7"/>
      <c r="X5" s="7"/>
      <c r="Y5" s="7"/>
      <c r="Z5" s="7"/>
      <c r="AA5" s="7"/>
    </row>
    <row r="6" spans="1:29" ht="32.25" customHeight="1" x14ac:dyDescent="0.25">
      <c r="A6" s="36" t="s">
        <v>5</v>
      </c>
      <c r="B6" s="37"/>
      <c r="C6" s="37"/>
      <c r="D6" s="37"/>
      <c r="E6" s="37"/>
      <c r="F6" s="37"/>
      <c r="G6" s="37"/>
      <c r="H6" s="37"/>
      <c r="I6" s="38"/>
      <c r="J6" s="37" t="s">
        <v>6</v>
      </c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8"/>
      <c r="W6" s="34" t="s">
        <v>7</v>
      </c>
      <c r="X6" s="40" t="s">
        <v>8</v>
      </c>
      <c r="Y6" s="41"/>
      <c r="Z6" s="42"/>
      <c r="AA6" s="32" t="s">
        <v>9</v>
      </c>
    </row>
    <row r="7" spans="1:29" ht="171.75" customHeight="1" x14ac:dyDescent="0.25">
      <c r="A7" s="34" t="s">
        <v>10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34" t="s">
        <v>18</v>
      </c>
      <c r="J7" s="32" t="s">
        <v>19</v>
      </c>
      <c r="K7" s="34" t="s">
        <v>20</v>
      </c>
      <c r="L7" s="34" t="s">
        <v>21</v>
      </c>
      <c r="M7" s="36" t="s">
        <v>22</v>
      </c>
      <c r="N7" s="37"/>
      <c r="O7" s="37"/>
      <c r="P7" s="37"/>
      <c r="Q7" s="37"/>
      <c r="R7" s="37"/>
      <c r="S7" s="37"/>
      <c r="T7" s="37"/>
      <c r="U7" s="38"/>
      <c r="V7" s="34" t="s">
        <v>23</v>
      </c>
      <c r="W7" s="35"/>
      <c r="X7" s="43"/>
      <c r="Y7" s="44"/>
      <c r="Z7" s="45"/>
      <c r="AA7" s="33"/>
    </row>
    <row r="8" spans="1:29" ht="63.75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3"/>
      <c r="K8" s="35"/>
      <c r="L8" s="35"/>
      <c r="M8" s="34" t="s">
        <v>24</v>
      </c>
      <c r="N8" s="36" t="s">
        <v>25</v>
      </c>
      <c r="O8" s="37"/>
      <c r="P8" s="38"/>
      <c r="Q8" s="36" t="s">
        <v>26</v>
      </c>
      <c r="R8" s="37"/>
      <c r="S8" s="37"/>
      <c r="T8" s="38"/>
      <c r="U8" s="34" t="s">
        <v>27</v>
      </c>
      <c r="V8" s="35"/>
      <c r="W8" s="35"/>
      <c r="X8" s="34" t="s">
        <v>28</v>
      </c>
      <c r="Y8" s="34" t="s">
        <v>29</v>
      </c>
      <c r="Z8" s="34" t="s">
        <v>30</v>
      </c>
      <c r="AA8" s="33"/>
    </row>
    <row r="9" spans="1:29" ht="71.25" customHeight="1" x14ac:dyDescent="0.25">
      <c r="A9" s="35"/>
      <c r="B9" s="35"/>
      <c r="C9" s="35"/>
      <c r="D9" s="35"/>
      <c r="E9" s="35"/>
      <c r="F9" s="35"/>
      <c r="G9" s="35"/>
      <c r="H9" s="35"/>
      <c r="I9" s="35"/>
      <c r="J9" s="33"/>
      <c r="K9" s="35"/>
      <c r="L9" s="35"/>
      <c r="M9" s="35"/>
      <c r="N9" s="2" t="s">
        <v>31</v>
      </c>
      <c r="O9" s="2" t="s">
        <v>32</v>
      </c>
      <c r="P9" s="2" t="s">
        <v>33</v>
      </c>
      <c r="Q9" s="2" t="s">
        <v>34</v>
      </c>
      <c r="R9" s="2" t="s">
        <v>35</v>
      </c>
      <c r="S9" s="2" t="s">
        <v>36</v>
      </c>
      <c r="T9" s="2" t="s">
        <v>37</v>
      </c>
      <c r="U9" s="35"/>
      <c r="V9" s="35"/>
      <c r="W9" s="35"/>
      <c r="X9" s="35"/>
      <c r="Y9" s="35"/>
      <c r="Z9" s="35"/>
      <c r="AA9" s="33"/>
    </row>
    <row r="10" spans="1:29" ht="17.25" customHeigh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11">
        <v>13</v>
      </c>
      <c r="N10" s="11">
        <v>14</v>
      </c>
      <c r="O10" s="11">
        <v>15</v>
      </c>
      <c r="P10" s="11">
        <v>16</v>
      </c>
      <c r="Q10" s="11">
        <v>17</v>
      </c>
      <c r="R10" s="11">
        <v>18</v>
      </c>
      <c r="S10" s="11">
        <v>19</v>
      </c>
      <c r="T10" s="11">
        <v>20</v>
      </c>
      <c r="U10" s="11">
        <v>21</v>
      </c>
      <c r="V10" s="11">
        <v>22</v>
      </c>
      <c r="W10" s="11">
        <v>23</v>
      </c>
      <c r="X10" s="11">
        <v>24</v>
      </c>
      <c r="Y10" s="11">
        <v>25</v>
      </c>
      <c r="Z10" s="11">
        <v>26</v>
      </c>
      <c r="AA10" s="11">
        <v>27</v>
      </c>
    </row>
    <row r="11" spans="1:29" s="13" customFormat="1" ht="60" x14ac:dyDescent="0.25">
      <c r="A11" s="14">
        <v>1</v>
      </c>
      <c r="B11" s="14" t="s">
        <v>50</v>
      </c>
      <c r="C11" s="14" t="s">
        <v>49</v>
      </c>
      <c r="D11" s="14" t="s">
        <v>67</v>
      </c>
      <c r="E11" s="14" t="s">
        <v>52</v>
      </c>
      <c r="F11" s="14" t="s">
        <v>73</v>
      </c>
      <c r="G11" s="14" t="s">
        <v>74</v>
      </c>
      <c r="H11" s="14" t="s">
        <v>75</v>
      </c>
      <c r="I11" s="14">
        <v>3.4670000000000001</v>
      </c>
      <c r="J11" s="14" t="s">
        <v>68</v>
      </c>
      <c r="K11" s="14">
        <v>0</v>
      </c>
      <c r="L11" s="14">
        <v>0</v>
      </c>
      <c r="M11" s="14">
        <v>1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1</v>
      </c>
      <c r="V11" s="14">
        <v>0</v>
      </c>
      <c r="W11" s="14" t="s">
        <v>56</v>
      </c>
      <c r="X11" s="14" t="s">
        <v>76</v>
      </c>
      <c r="Y11" s="16"/>
      <c r="Z11" s="15"/>
      <c r="AA11" s="14">
        <v>1</v>
      </c>
      <c r="AB11" s="12"/>
      <c r="AC11" s="12"/>
    </row>
    <row r="12" spans="1:29" s="13" customFormat="1" ht="60" x14ac:dyDescent="0.25">
      <c r="A12" s="14">
        <v>2</v>
      </c>
      <c r="B12" s="19" t="s">
        <v>50</v>
      </c>
      <c r="C12" s="18" t="s">
        <v>58</v>
      </c>
      <c r="D12" s="24" t="s">
        <v>77</v>
      </c>
      <c r="E12" s="18">
        <v>0.38</v>
      </c>
      <c r="F12" s="19" t="s">
        <v>78</v>
      </c>
      <c r="G12" s="19" t="s">
        <v>79</v>
      </c>
      <c r="H12" s="18" t="s">
        <v>51</v>
      </c>
      <c r="I12" s="18">
        <v>0.46700000000000003</v>
      </c>
      <c r="J12" s="24" t="s">
        <v>80</v>
      </c>
      <c r="K12" s="14">
        <v>0</v>
      </c>
      <c r="L12" s="50">
        <v>0</v>
      </c>
      <c r="M12" s="50">
        <v>1</v>
      </c>
      <c r="N12" s="50">
        <v>0</v>
      </c>
      <c r="O12" s="50">
        <v>0</v>
      </c>
      <c r="P12" s="50">
        <v>1</v>
      </c>
      <c r="Q12" s="50">
        <v>0</v>
      </c>
      <c r="R12" s="50">
        <v>0</v>
      </c>
      <c r="S12" s="50">
        <v>0</v>
      </c>
      <c r="T12" s="50">
        <v>1</v>
      </c>
      <c r="U12" s="50">
        <v>0</v>
      </c>
      <c r="V12" s="50">
        <v>0</v>
      </c>
      <c r="W12" s="19"/>
      <c r="X12" s="17" t="s">
        <v>81</v>
      </c>
      <c r="Y12" s="17" t="s">
        <v>82</v>
      </c>
      <c r="Z12" s="20" t="s">
        <v>83</v>
      </c>
      <c r="AA12" s="18">
        <v>1</v>
      </c>
      <c r="AB12" s="12"/>
      <c r="AC12" s="12"/>
    </row>
    <row r="13" spans="1:29" s="13" customFormat="1" ht="60" x14ac:dyDescent="0.25">
      <c r="A13" s="14">
        <v>3</v>
      </c>
      <c r="B13" s="14" t="s">
        <v>50</v>
      </c>
      <c r="C13" s="14" t="s">
        <v>49</v>
      </c>
      <c r="D13" s="14" t="s">
        <v>53</v>
      </c>
      <c r="E13" s="14" t="s">
        <v>52</v>
      </c>
      <c r="F13" s="14" t="s">
        <v>84</v>
      </c>
      <c r="G13" s="14" t="s">
        <v>85</v>
      </c>
      <c r="H13" s="14" t="s">
        <v>75</v>
      </c>
      <c r="I13" s="14">
        <v>0.93300000000000005</v>
      </c>
      <c r="J13" s="14" t="s">
        <v>54</v>
      </c>
      <c r="K13" s="14">
        <v>0</v>
      </c>
      <c r="L13" s="14">
        <v>0</v>
      </c>
      <c r="M13" s="14">
        <v>1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1</v>
      </c>
      <c r="V13" s="14">
        <v>0</v>
      </c>
      <c r="W13" s="14" t="s">
        <v>56</v>
      </c>
      <c r="X13" s="14" t="s">
        <v>86</v>
      </c>
      <c r="Y13" s="16"/>
      <c r="Z13" s="15"/>
      <c r="AA13" s="14">
        <v>1</v>
      </c>
      <c r="AB13" s="12"/>
      <c r="AC13" s="12"/>
    </row>
    <row r="14" spans="1:29" s="21" customFormat="1" ht="60" x14ac:dyDescent="0.25">
      <c r="A14" s="14">
        <v>4</v>
      </c>
      <c r="B14" s="14" t="s">
        <v>50</v>
      </c>
      <c r="C14" s="14" t="s">
        <v>49</v>
      </c>
      <c r="D14" s="14" t="s">
        <v>53</v>
      </c>
      <c r="E14" s="14" t="s">
        <v>52</v>
      </c>
      <c r="F14" s="14" t="s">
        <v>87</v>
      </c>
      <c r="G14" s="14" t="s">
        <v>88</v>
      </c>
      <c r="H14" s="14" t="s">
        <v>51</v>
      </c>
      <c r="I14" s="14">
        <v>0.95</v>
      </c>
      <c r="J14" s="14" t="s">
        <v>54</v>
      </c>
      <c r="K14" s="14">
        <v>0</v>
      </c>
      <c r="L14" s="14">
        <v>0</v>
      </c>
      <c r="M14" s="14">
        <v>1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1</v>
      </c>
      <c r="V14" s="14">
        <v>0</v>
      </c>
      <c r="W14" s="14" t="s">
        <v>56</v>
      </c>
      <c r="X14" s="14" t="s">
        <v>89</v>
      </c>
      <c r="Y14" s="16" t="s">
        <v>55</v>
      </c>
      <c r="Z14" s="15"/>
      <c r="AA14" s="14">
        <v>0</v>
      </c>
      <c r="AB14" s="23"/>
      <c r="AC14" s="23"/>
    </row>
    <row r="15" spans="1:29" s="21" customFormat="1" ht="60" x14ac:dyDescent="0.25">
      <c r="A15" s="14">
        <v>5</v>
      </c>
      <c r="B15" s="14" t="s">
        <v>50</v>
      </c>
      <c r="C15" s="14" t="s">
        <v>49</v>
      </c>
      <c r="D15" s="14" t="s">
        <v>53</v>
      </c>
      <c r="E15" s="14" t="s">
        <v>52</v>
      </c>
      <c r="F15" s="14" t="s">
        <v>90</v>
      </c>
      <c r="G15" s="14" t="s">
        <v>91</v>
      </c>
      <c r="H15" s="14" t="s">
        <v>75</v>
      </c>
      <c r="I15" s="14">
        <v>0.93300000000000005</v>
      </c>
      <c r="J15" s="14" t="s">
        <v>54</v>
      </c>
      <c r="K15" s="14">
        <v>0</v>
      </c>
      <c r="L15" s="14">
        <v>0</v>
      </c>
      <c r="M15" s="14">
        <v>1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1</v>
      </c>
      <c r="V15" s="14">
        <v>0</v>
      </c>
      <c r="W15" s="14" t="s">
        <v>56</v>
      </c>
      <c r="X15" s="14" t="s">
        <v>92</v>
      </c>
      <c r="Y15" s="16"/>
      <c r="Z15" s="15"/>
      <c r="AA15" s="14">
        <v>1</v>
      </c>
      <c r="AB15" s="23"/>
      <c r="AC15" s="23"/>
    </row>
    <row r="16" spans="1:29" s="21" customFormat="1" ht="45" x14ac:dyDescent="0.25">
      <c r="A16" s="14">
        <v>6</v>
      </c>
      <c r="B16" s="19" t="s">
        <v>50</v>
      </c>
      <c r="C16" s="18" t="s">
        <v>58</v>
      </c>
      <c r="D16" s="24" t="s">
        <v>93</v>
      </c>
      <c r="E16" s="18">
        <v>0.38</v>
      </c>
      <c r="F16" s="19" t="s">
        <v>94</v>
      </c>
      <c r="G16" s="17" t="s">
        <v>95</v>
      </c>
      <c r="H16" s="18" t="s">
        <v>51</v>
      </c>
      <c r="I16" s="18">
        <v>2.1</v>
      </c>
      <c r="J16" s="24" t="s">
        <v>96</v>
      </c>
      <c r="K16" s="14">
        <v>0</v>
      </c>
      <c r="L16" s="50">
        <v>0</v>
      </c>
      <c r="M16" s="50">
        <v>1</v>
      </c>
      <c r="N16" s="50">
        <v>0</v>
      </c>
      <c r="O16" s="50">
        <v>0</v>
      </c>
      <c r="P16" s="50">
        <v>1</v>
      </c>
      <c r="Q16" s="50">
        <v>0</v>
      </c>
      <c r="R16" s="50">
        <v>0</v>
      </c>
      <c r="S16" s="50">
        <v>0</v>
      </c>
      <c r="T16" s="50">
        <v>1</v>
      </c>
      <c r="U16" s="50">
        <v>0</v>
      </c>
      <c r="V16" s="50">
        <v>0</v>
      </c>
      <c r="W16" s="19"/>
      <c r="X16" s="17" t="s">
        <v>97</v>
      </c>
      <c r="Y16" s="17" t="s">
        <v>82</v>
      </c>
      <c r="Z16" s="20" t="s">
        <v>98</v>
      </c>
      <c r="AA16" s="18">
        <v>1</v>
      </c>
      <c r="AB16" s="23"/>
      <c r="AC16" s="23"/>
    </row>
    <row r="17" spans="1:29" s="21" customFormat="1" ht="75" x14ac:dyDescent="0.25">
      <c r="A17" s="14">
        <v>7</v>
      </c>
      <c r="B17" s="19" t="s">
        <v>50</v>
      </c>
      <c r="C17" s="18" t="s">
        <v>58</v>
      </c>
      <c r="D17" s="24" t="s">
        <v>99</v>
      </c>
      <c r="E17" s="18">
        <v>0.38</v>
      </c>
      <c r="F17" s="19" t="s">
        <v>100</v>
      </c>
      <c r="G17" s="17" t="s">
        <v>101</v>
      </c>
      <c r="H17" s="18" t="s">
        <v>51</v>
      </c>
      <c r="I17" s="18">
        <v>3.0169999999999999</v>
      </c>
      <c r="J17" s="24" t="s">
        <v>102</v>
      </c>
      <c r="K17" s="14">
        <v>0</v>
      </c>
      <c r="L17" s="50">
        <v>0</v>
      </c>
      <c r="M17" s="50">
        <v>1</v>
      </c>
      <c r="N17" s="50">
        <v>0</v>
      </c>
      <c r="O17" s="50">
        <v>0</v>
      </c>
      <c r="P17" s="50">
        <v>1</v>
      </c>
      <c r="Q17" s="50">
        <v>0</v>
      </c>
      <c r="R17" s="50">
        <v>0</v>
      </c>
      <c r="S17" s="50">
        <v>0</v>
      </c>
      <c r="T17" s="50">
        <v>1</v>
      </c>
      <c r="U17" s="50">
        <v>0</v>
      </c>
      <c r="V17" s="50">
        <v>0</v>
      </c>
      <c r="W17" s="19"/>
      <c r="X17" s="17" t="s">
        <v>103</v>
      </c>
      <c r="Y17" s="17" t="s">
        <v>82</v>
      </c>
      <c r="Z17" s="20" t="s">
        <v>98</v>
      </c>
      <c r="AA17" s="18">
        <v>1</v>
      </c>
      <c r="AB17" s="23"/>
      <c r="AC17" s="23"/>
    </row>
    <row r="18" spans="1:29" s="21" customFormat="1" ht="45" x14ac:dyDescent="0.25">
      <c r="A18" s="14">
        <v>8</v>
      </c>
      <c r="B18" s="19" t="s">
        <v>50</v>
      </c>
      <c r="C18" s="18" t="s">
        <v>58</v>
      </c>
      <c r="D18" s="24" t="s">
        <v>104</v>
      </c>
      <c r="E18" s="18">
        <v>0.38</v>
      </c>
      <c r="F18" s="19" t="s">
        <v>105</v>
      </c>
      <c r="G18" s="17" t="s">
        <v>106</v>
      </c>
      <c r="H18" s="18" t="s">
        <v>51</v>
      </c>
      <c r="I18" s="18">
        <v>1.8169999999999999</v>
      </c>
      <c r="J18" s="24" t="s">
        <v>107</v>
      </c>
      <c r="K18" s="14">
        <v>0</v>
      </c>
      <c r="L18" s="50">
        <v>0</v>
      </c>
      <c r="M18" s="50">
        <v>1</v>
      </c>
      <c r="N18" s="50">
        <v>0</v>
      </c>
      <c r="O18" s="50">
        <v>0</v>
      </c>
      <c r="P18" s="50">
        <v>1</v>
      </c>
      <c r="Q18" s="50">
        <v>0</v>
      </c>
      <c r="R18" s="50">
        <v>0</v>
      </c>
      <c r="S18" s="50">
        <v>0</v>
      </c>
      <c r="T18" s="50">
        <v>1</v>
      </c>
      <c r="U18" s="50">
        <v>0</v>
      </c>
      <c r="V18" s="50">
        <v>0</v>
      </c>
      <c r="W18" s="19"/>
      <c r="X18" s="17" t="s">
        <v>108</v>
      </c>
      <c r="Y18" s="17" t="s">
        <v>82</v>
      </c>
      <c r="Z18" s="20" t="s">
        <v>98</v>
      </c>
      <c r="AA18" s="18">
        <v>1</v>
      </c>
      <c r="AB18" s="23"/>
      <c r="AC18" s="23"/>
    </row>
    <row r="19" spans="1:29" s="21" customFormat="1" ht="60" x14ac:dyDescent="0.25">
      <c r="A19" s="14">
        <v>9</v>
      </c>
      <c r="B19" s="14" t="s">
        <v>50</v>
      </c>
      <c r="C19" s="14" t="s">
        <v>49</v>
      </c>
      <c r="D19" s="14" t="s">
        <v>53</v>
      </c>
      <c r="E19" s="14" t="s">
        <v>52</v>
      </c>
      <c r="F19" s="19" t="s">
        <v>109</v>
      </c>
      <c r="G19" s="17" t="s">
        <v>110</v>
      </c>
      <c r="H19" s="14" t="s">
        <v>51</v>
      </c>
      <c r="I19" s="14">
        <v>0.55000000000000004</v>
      </c>
      <c r="J19" s="14" t="s">
        <v>54</v>
      </c>
      <c r="K19" s="14">
        <v>0</v>
      </c>
      <c r="L19" s="14">
        <v>0</v>
      </c>
      <c r="M19" s="14">
        <v>1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1</v>
      </c>
      <c r="V19" s="14">
        <v>0</v>
      </c>
      <c r="W19" s="14" t="s">
        <v>56</v>
      </c>
      <c r="X19" s="14" t="s">
        <v>111</v>
      </c>
      <c r="Y19" s="16" t="s">
        <v>55</v>
      </c>
      <c r="Z19" s="15"/>
      <c r="AA19" s="14">
        <v>0</v>
      </c>
      <c r="AB19" s="23"/>
      <c r="AC19" s="23"/>
    </row>
    <row r="20" spans="1:29" s="21" customFormat="1" ht="45" x14ac:dyDescent="0.25">
      <c r="A20" s="14">
        <v>10</v>
      </c>
      <c r="B20" s="19" t="s">
        <v>50</v>
      </c>
      <c r="C20" s="18" t="s">
        <v>58</v>
      </c>
      <c r="D20" s="24" t="s">
        <v>93</v>
      </c>
      <c r="E20" s="18">
        <v>0.38</v>
      </c>
      <c r="F20" s="19" t="s">
        <v>112</v>
      </c>
      <c r="G20" s="19" t="s">
        <v>113</v>
      </c>
      <c r="H20" s="18" t="s">
        <v>51</v>
      </c>
      <c r="I20" s="18">
        <v>0.81699999999999995</v>
      </c>
      <c r="J20" s="24" t="s">
        <v>114</v>
      </c>
      <c r="K20" s="14">
        <v>0</v>
      </c>
      <c r="L20" s="50">
        <v>0</v>
      </c>
      <c r="M20" s="50">
        <v>1</v>
      </c>
      <c r="N20" s="50">
        <v>0</v>
      </c>
      <c r="O20" s="50">
        <v>0</v>
      </c>
      <c r="P20" s="50">
        <v>1</v>
      </c>
      <c r="Q20" s="50">
        <v>0</v>
      </c>
      <c r="R20" s="50">
        <v>0</v>
      </c>
      <c r="S20" s="50">
        <v>0</v>
      </c>
      <c r="T20" s="50">
        <v>1</v>
      </c>
      <c r="U20" s="50">
        <v>0</v>
      </c>
      <c r="V20" s="50">
        <v>0</v>
      </c>
      <c r="W20" s="19"/>
      <c r="X20" s="17" t="s">
        <v>115</v>
      </c>
      <c r="Y20" s="17" t="s">
        <v>82</v>
      </c>
      <c r="Z20" s="20" t="s">
        <v>98</v>
      </c>
      <c r="AA20" s="18">
        <v>1</v>
      </c>
      <c r="AB20" s="23"/>
      <c r="AC20" s="23"/>
    </row>
    <row r="21" spans="1:29" s="21" customFormat="1" ht="75" x14ac:dyDescent="0.25">
      <c r="A21" s="14">
        <v>11</v>
      </c>
      <c r="B21" s="19" t="s">
        <v>50</v>
      </c>
      <c r="C21" s="18" t="s">
        <v>58</v>
      </c>
      <c r="D21" s="24" t="s">
        <v>99</v>
      </c>
      <c r="E21" s="18">
        <v>0.38</v>
      </c>
      <c r="F21" s="19" t="s">
        <v>116</v>
      </c>
      <c r="G21" s="19" t="s">
        <v>117</v>
      </c>
      <c r="H21" s="18" t="s">
        <v>51</v>
      </c>
      <c r="I21" s="18">
        <v>6.3330000000000002</v>
      </c>
      <c r="J21" s="24" t="s">
        <v>102</v>
      </c>
      <c r="K21" s="14">
        <v>0</v>
      </c>
      <c r="L21" s="50">
        <v>0</v>
      </c>
      <c r="M21" s="50">
        <v>1</v>
      </c>
      <c r="N21" s="50">
        <v>0</v>
      </c>
      <c r="O21" s="50">
        <v>0</v>
      </c>
      <c r="P21" s="50">
        <v>1</v>
      </c>
      <c r="Q21" s="50">
        <v>0</v>
      </c>
      <c r="R21" s="50">
        <v>0</v>
      </c>
      <c r="S21" s="50">
        <v>0</v>
      </c>
      <c r="T21" s="50">
        <v>1</v>
      </c>
      <c r="U21" s="50">
        <v>0</v>
      </c>
      <c r="V21" s="50">
        <v>0</v>
      </c>
      <c r="W21" s="19"/>
      <c r="X21" s="17" t="s">
        <v>118</v>
      </c>
      <c r="Y21" s="17" t="s">
        <v>82</v>
      </c>
      <c r="Z21" s="20" t="s">
        <v>98</v>
      </c>
      <c r="AA21" s="18">
        <v>1</v>
      </c>
      <c r="AB21" s="23"/>
      <c r="AC21" s="23"/>
    </row>
    <row r="22" spans="1:29" s="13" customFormat="1" ht="60" x14ac:dyDescent="0.25">
      <c r="A22" s="14">
        <v>12</v>
      </c>
      <c r="B22" s="14" t="s">
        <v>50</v>
      </c>
      <c r="C22" s="14" t="s">
        <v>49</v>
      </c>
      <c r="D22" s="14" t="s">
        <v>53</v>
      </c>
      <c r="E22" s="14" t="s">
        <v>52</v>
      </c>
      <c r="F22" s="19" t="s">
        <v>119</v>
      </c>
      <c r="G22" s="19" t="s">
        <v>120</v>
      </c>
      <c r="H22" s="14" t="s">
        <v>51</v>
      </c>
      <c r="I22" s="14">
        <v>11.25</v>
      </c>
      <c r="J22" s="14" t="s">
        <v>54</v>
      </c>
      <c r="K22" s="14">
        <v>0</v>
      </c>
      <c r="L22" s="14">
        <v>0</v>
      </c>
      <c r="M22" s="14">
        <v>1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1</v>
      </c>
      <c r="V22" s="14">
        <v>0</v>
      </c>
      <c r="W22" s="14" t="s">
        <v>56</v>
      </c>
      <c r="X22" s="14" t="s">
        <v>121</v>
      </c>
      <c r="Y22" s="16" t="s">
        <v>55</v>
      </c>
      <c r="Z22" s="15"/>
      <c r="AA22" s="14">
        <v>0</v>
      </c>
    </row>
    <row r="23" spans="1:29" s="13" customFormat="1" ht="60" x14ac:dyDescent="0.25">
      <c r="A23" s="14">
        <v>13</v>
      </c>
      <c r="B23" s="14" t="s">
        <v>50</v>
      </c>
      <c r="C23" s="14" t="s">
        <v>49</v>
      </c>
      <c r="D23" s="14" t="s">
        <v>67</v>
      </c>
      <c r="E23" s="14" t="s">
        <v>52</v>
      </c>
      <c r="F23" s="19" t="s">
        <v>122</v>
      </c>
      <c r="G23" s="19" t="s">
        <v>123</v>
      </c>
      <c r="H23" s="14" t="s">
        <v>75</v>
      </c>
      <c r="I23" s="14">
        <v>0.65</v>
      </c>
      <c r="J23" s="14" t="s">
        <v>68</v>
      </c>
      <c r="K23" s="14">
        <v>0</v>
      </c>
      <c r="L23" s="14">
        <v>0</v>
      </c>
      <c r="M23" s="14">
        <v>1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1</v>
      </c>
      <c r="V23" s="14">
        <v>0</v>
      </c>
      <c r="W23" s="14" t="s">
        <v>56</v>
      </c>
      <c r="X23" s="14" t="s">
        <v>124</v>
      </c>
      <c r="Y23" s="16"/>
      <c r="Z23" s="15"/>
      <c r="AA23" s="14">
        <v>1</v>
      </c>
    </row>
    <row r="24" spans="1:29" s="13" customFormat="1" ht="60" x14ac:dyDescent="0.25">
      <c r="A24" s="14">
        <v>14</v>
      </c>
      <c r="B24" s="14" t="s">
        <v>50</v>
      </c>
      <c r="C24" s="14" t="s">
        <v>49</v>
      </c>
      <c r="D24" s="14" t="s">
        <v>67</v>
      </c>
      <c r="E24" s="14" t="s">
        <v>52</v>
      </c>
      <c r="F24" s="19" t="s">
        <v>125</v>
      </c>
      <c r="G24" s="19" t="s">
        <v>126</v>
      </c>
      <c r="H24" s="14" t="s">
        <v>75</v>
      </c>
      <c r="I24" s="14">
        <v>0.5</v>
      </c>
      <c r="J24" s="14" t="s">
        <v>68</v>
      </c>
      <c r="K24" s="14">
        <v>0</v>
      </c>
      <c r="L24" s="14">
        <v>0</v>
      </c>
      <c r="M24" s="14">
        <v>1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1</v>
      </c>
      <c r="V24" s="14">
        <v>0</v>
      </c>
      <c r="W24" s="14" t="s">
        <v>56</v>
      </c>
      <c r="X24" s="14" t="s">
        <v>127</v>
      </c>
      <c r="Y24" s="16"/>
      <c r="Z24" s="15"/>
      <c r="AA24" s="14">
        <v>1</v>
      </c>
    </row>
    <row r="25" spans="1:29" s="13" customFormat="1" ht="60" x14ac:dyDescent="0.25">
      <c r="A25" s="14">
        <v>15</v>
      </c>
      <c r="B25" s="14" t="s">
        <v>50</v>
      </c>
      <c r="C25" s="14" t="s">
        <v>49</v>
      </c>
      <c r="D25" s="14" t="s">
        <v>53</v>
      </c>
      <c r="E25" s="14" t="s">
        <v>52</v>
      </c>
      <c r="F25" s="19" t="s">
        <v>128</v>
      </c>
      <c r="G25" s="19" t="s">
        <v>129</v>
      </c>
      <c r="H25" s="14" t="s">
        <v>75</v>
      </c>
      <c r="I25" s="14">
        <v>0.4</v>
      </c>
      <c r="J25" s="14" t="s">
        <v>54</v>
      </c>
      <c r="K25" s="14">
        <v>0</v>
      </c>
      <c r="L25" s="14">
        <v>0</v>
      </c>
      <c r="M25" s="14">
        <v>1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1</v>
      </c>
      <c r="V25" s="14">
        <v>0</v>
      </c>
      <c r="W25" s="14" t="s">
        <v>56</v>
      </c>
      <c r="X25" s="14" t="s">
        <v>130</v>
      </c>
      <c r="Y25" s="16"/>
      <c r="Z25" s="15"/>
      <c r="AA25" s="14">
        <v>1</v>
      </c>
    </row>
    <row r="26" spans="1:29" s="13" customFormat="1" ht="45" x14ac:dyDescent="0.25">
      <c r="A26" s="14">
        <v>16</v>
      </c>
      <c r="B26" s="19" t="s">
        <v>50</v>
      </c>
      <c r="C26" s="18" t="s">
        <v>58</v>
      </c>
      <c r="D26" s="18" t="s">
        <v>131</v>
      </c>
      <c r="E26" s="18" t="s">
        <v>57</v>
      </c>
      <c r="F26" s="19" t="s">
        <v>132</v>
      </c>
      <c r="G26" s="19" t="s">
        <v>133</v>
      </c>
      <c r="H26" s="18" t="s">
        <v>51</v>
      </c>
      <c r="I26" s="18">
        <v>1.6</v>
      </c>
      <c r="J26" s="18" t="s">
        <v>134</v>
      </c>
      <c r="K26" s="18">
        <v>0</v>
      </c>
      <c r="L26" s="18">
        <v>0</v>
      </c>
      <c r="M26" s="18">
        <v>25</v>
      </c>
      <c r="N26" s="18">
        <v>0</v>
      </c>
      <c r="O26" s="18">
        <v>0</v>
      </c>
      <c r="P26" s="18">
        <v>25</v>
      </c>
      <c r="Q26" s="18">
        <v>0</v>
      </c>
      <c r="R26" s="18">
        <v>0</v>
      </c>
      <c r="S26" s="18">
        <v>0</v>
      </c>
      <c r="T26" s="18">
        <v>25</v>
      </c>
      <c r="U26" s="18">
        <v>0</v>
      </c>
      <c r="V26" s="18">
        <v>0</v>
      </c>
      <c r="W26" s="18"/>
      <c r="X26" s="17" t="s">
        <v>135</v>
      </c>
      <c r="Y26" s="22" t="s">
        <v>136</v>
      </c>
      <c r="Z26" s="20" t="s">
        <v>137</v>
      </c>
      <c r="AA26" s="18">
        <v>1</v>
      </c>
    </row>
    <row r="27" spans="1:29" s="13" customFormat="1" ht="90" x14ac:dyDescent="0.25">
      <c r="A27" s="14">
        <v>17</v>
      </c>
      <c r="B27" s="14" t="s">
        <v>50</v>
      </c>
      <c r="C27" s="14" t="s">
        <v>49</v>
      </c>
      <c r="D27" s="14" t="s">
        <v>138</v>
      </c>
      <c r="E27" s="24" t="s">
        <v>65</v>
      </c>
      <c r="F27" s="14" t="s">
        <v>139</v>
      </c>
      <c r="G27" s="14" t="s">
        <v>140</v>
      </c>
      <c r="H27" s="14" t="s">
        <v>51</v>
      </c>
      <c r="I27" s="14">
        <v>8.8330000000000002</v>
      </c>
      <c r="J27" s="14" t="s">
        <v>63</v>
      </c>
      <c r="K27" s="14">
        <v>0</v>
      </c>
      <c r="L27" s="14">
        <v>0</v>
      </c>
      <c r="M27" s="14">
        <v>3</v>
      </c>
      <c r="N27" s="14">
        <v>0</v>
      </c>
      <c r="O27" s="14">
        <v>0</v>
      </c>
      <c r="P27" s="14">
        <v>2</v>
      </c>
      <c r="Q27" s="14">
        <v>0</v>
      </c>
      <c r="R27" s="14">
        <v>0</v>
      </c>
      <c r="S27" s="14">
        <v>0</v>
      </c>
      <c r="T27" s="14">
        <v>2</v>
      </c>
      <c r="U27" s="14">
        <v>1</v>
      </c>
      <c r="V27" s="14">
        <v>0</v>
      </c>
      <c r="W27" s="51" t="s">
        <v>62</v>
      </c>
      <c r="X27" s="14" t="s">
        <v>141</v>
      </c>
      <c r="Y27" s="16" t="s">
        <v>55</v>
      </c>
      <c r="Z27" s="15"/>
      <c r="AA27" s="14">
        <v>0</v>
      </c>
    </row>
    <row r="28" spans="1:29" s="13" customFormat="1" ht="60" x14ac:dyDescent="0.25">
      <c r="A28" s="14">
        <v>18</v>
      </c>
      <c r="B28" s="14" t="s">
        <v>50</v>
      </c>
      <c r="C28" s="14" t="s">
        <v>49</v>
      </c>
      <c r="D28" s="14" t="s">
        <v>67</v>
      </c>
      <c r="E28" s="14" t="s">
        <v>52</v>
      </c>
      <c r="F28" s="14" t="s">
        <v>142</v>
      </c>
      <c r="G28" s="14" t="s">
        <v>143</v>
      </c>
      <c r="H28" s="14" t="s">
        <v>75</v>
      </c>
      <c r="I28" s="14">
        <v>1.1000000000000001</v>
      </c>
      <c r="J28" s="14" t="s">
        <v>68</v>
      </c>
      <c r="K28" s="14">
        <v>0</v>
      </c>
      <c r="L28" s="14">
        <v>0</v>
      </c>
      <c r="M28" s="14">
        <v>1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1</v>
      </c>
      <c r="V28" s="14">
        <v>0</v>
      </c>
      <c r="W28" s="14" t="s">
        <v>56</v>
      </c>
      <c r="X28" s="14" t="s">
        <v>144</v>
      </c>
      <c r="Y28" s="16"/>
      <c r="Z28" s="15"/>
      <c r="AA28" s="14">
        <v>1</v>
      </c>
    </row>
    <row r="29" spans="1:29" s="13" customFormat="1" ht="60" x14ac:dyDescent="0.25">
      <c r="A29" s="14">
        <v>19</v>
      </c>
      <c r="B29" s="14" t="s">
        <v>50</v>
      </c>
      <c r="C29" s="50" t="s">
        <v>58</v>
      </c>
      <c r="D29" s="52" t="s">
        <v>145</v>
      </c>
      <c r="E29" s="50">
        <v>0.38</v>
      </c>
      <c r="F29" s="14" t="s">
        <v>146</v>
      </c>
      <c r="G29" s="14" t="s">
        <v>147</v>
      </c>
      <c r="H29" s="50" t="s">
        <v>51</v>
      </c>
      <c r="I29" s="50">
        <v>1.833</v>
      </c>
      <c r="J29" s="52" t="s">
        <v>148</v>
      </c>
      <c r="K29" s="14">
        <v>0</v>
      </c>
      <c r="L29" s="14">
        <v>0</v>
      </c>
      <c r="M29" s="14">
        <v>1</v>
      </c>
      <c r="N29" s="14">
        <v>0</v>
      </c>
      <c r="O29" s="14">
        <v>0</v>
      </c>
      <c r="P29" s="14">
        <v>1</v>
      </c>
      <c r="Q29" s="14">
        <v>0</v>
      </c>
      <c r="R29" s="14">
        <v>0</v>
      </c>
      <c r="S29" s="14">
        <v>0</v>
      </c>
      <c r="T29" s="14">
        <v>1</v>
      </c>
      <c r="U29" s="14">
        <v>0</v>
      </c>
      <c r="V29" s="14">
        <v>0</v>
      </c>
      <c r="W29" s="14"/>
      <c r="X29" s="16" t="s">
        <v>149</v>
      </c>
      <c r="Y29" s="16" t="s">
        <v>82</v>
      </c>
      <c r="Z29" s="53" t="s">
        <v>83</v>
      </c>
      <c r="AA29" s="50">
        <v>1</v>
      </c>
    </row>
    <row r="30" spans="1:29" s="13" customFormat="1" ht="45" x14ac:dyDescent="0.25">
      <c r="A30" s="14">
        <v>20</v>
      </c>
      <c r="B30" s="19" t="s">
        <v>50</v>
      </c>
      <c r="C30" s="18" t="s">
        <v>58</v>
      </c>
      <c r="D30" s="24" t="s">
        <v>99</v>
      </c>
      <c r="E30" s="18" t="s">
        <v>57</v>
      </c>
      <c r="F30" s="14" t="s">
        <v>150</v>
      </c>
      <c r="G30" s="14" t="s">
        <v>151</v>
      </c>
      <c r="H30" s="18" t="s">
        <v>75</v>
      </c>
      <c r="I30" s="18">
        <v>5</v>
      </c>
      <c r="J30" s="24" t="s">
        <v>152</v>
      </c>
      <c r="K30" s="19">
        <v>0</v>
      </c>
      <c r="L30" s="19">
        <v>0</v>
      </c>
      <c r="M30" s="14">
        <v>20</v>
      </c>
      <c r="N30" s="14">
        <v>0</v>
      </c>
      <c r="O30" s="14">
        <v>0</v>
      </c>
      <c r="P30" s="14">
        <v>20</v>
      </c>
      <c r="Q30" s="14">
        <v>0</v>
      </c>
      <c r="R30" s="14">
        <v>0</v>
      </c>
      <c r="S30" s="14">
        <v>0</v>
      </c>
      <c r="T30" s="14">
        <v>20</v>
      </c>
      <c r="U30" s="14">
        <v>0</v>
      </c>
      <c r="V30" s="14">
        <v>0</v>
      </c>
      <c r="W30" s="14"/>
      <c r="X30" s="17" t="s">
        <v>153</v>
      </c>
      <c r="Y30" s="18"/>
      <c r="Z30" s="18"/>
      <c r="AA30" s="18">
        <v>1</v>
      </c>
    </row>
    <row r="31" spans="1:29" s="13" customFormat="1" ht="90" x14ac:dyDescent="0.25">
      <c r="A31" s="14">
        <v>21</v>
      </c>
      <c r="B31" s="19" t="s">
        <v>50</v>
      </c>
      <c r="C31" s="18" t="s">
        <v>58</v>
      </c>
      <c r="D31" s="24" t="s">
        <v>61</v>
      </c>
      <c r="E31" s="18">
        <v>0.38</v>
      </c>
      <c r="F31" s="17" t="s">
        <v>154</v>
      </c>
      <c r="G31" s="17" t="s">
        <v>155</v>
      </c>
      <c r="H31" s="24" t="s">
        <v>75</v>
      </c>
      <c r="I31" s="18">
        <v>0.16600000000000001</v>
      </c>
      <c r="J31" s="24" t="s">
        <v>156</v>
      </c>
      <c r="K31" s="19">
        <v>0</v>
      </c>
      <c r="L31" s="19">
        <v>0</v>
      </c>
      <c r="M31" s="19">
        <v>54</v>
      </c>
      <c r="N31" s="19">
        <v>0</v>
      </c>
      <c r="O31" s="19">
        <v>0</v>
      </c>
      <c r="P31" s="19">
        <v>53</v>
      </c>
      <c r="Q31" s="19">
        <v>0</v>
      </c>
      <c r="R31" s="19">
        <v>0</v>
      </c>
      <c r="S31" s="19">
        <v>0</v>
      </c>
      <c r="T31" s="19">
        <v>53</v>
      </c>
      <c r="U31" s="19">
        <v>1</v>
      </c>
      <c r="V31" s="19">
        <v>0</v>
      </c>
      <c r="W31" s="51" t="s">
        <v>62</v>
      </c>
      <c r="X31" s="17" t="s">
        <v>157</v>
      </c>
      <c r="Y31" s="17"/>
      <c r="Z31" s="20"/>
      <c r="AA31" s="18">
        <v>1</v>
      </c>
    </row>
    <row r="32" spans="1:29" s="13" customFormat="1" ht="45" x14ac:dyDescent="0.25">
      <c r="A32" s="14">
        <v>22</v>
      </c>
      <c r="B32" s="19" t="s">
        <v>50</v>
      </c>
      <c r="C32" s="18" t="s">
        <v>58</v>
      </c>
      <c r="D32" s="24" t="s">
        <v>158</v>
      </c>
      <c r="E32" s="18" t="s">
        <v>57</v>
      </c>
      <c r="F32" s="14" t="s">
        <v>159</v>
      </c>
      <c r="G32" s="14" t="s">
        <v>160</v>
      </c>
      <c r="H32" s="18" t="s">
        <v>75</v>
      </c>
      <c r="I32" s="18">
        <v>2</v>
      </c>
      <c r="J32" s="24" t="s">
        <v>161</v>
      </c>
      <c r="K32" s="19">
        <v>0</v>
      </c>
      <c r="L32" s="19">
        <v>0</v>
      </c>
      <c r="M32" s="14">
        <v>6</v>
      </c>
      <c r="N32" s="14">
        <v>0</v>
      </c>
      <c r="O32" s="14">
        <v>0</v>
      </c>
      <c r="P32" s="14">
        <v>6</v>
      </c>
      <c r="Q32" s="14">
        <v>0</v>
      </c>
      <c r="R32" s="14">
        <v>0</v>
      </c>
      <c r="S32" s="14">
        <v>0</v>
      </c>
      <c r="T32" s="14">
        <v>6</v>
      </c>
      <c r="U32" s="14">
        <v>0</v>
      </c>
      <c r="V32" s="14">
        <v>0</v>
      </c>
      <c r="W32" s="14"/>
      <c r="X32" s="17" t="s">
        <v>162</v>
      </c>
      <c r="Y32" s="18"/>
      <c r="Z32" s="18"/>
      <c r="AA32" s="18">
        <v>1</v>
      </c>
    </row>
    <row r="33" spans="1:27" s="13" customFormat="1" ht="60" x14ac:dyDescent="0.25">
      <c r="A33" s="14">
        <v>23</v>
      </c>
      <c r="B33" s="19" t="s">
        <v>50</v>
      </c>
      <c r="C33" s="19" t="s">
        <v>49</v>
      </c>
      <c r="D33" s="17" t="s">
        <v>69</v>
      </c>
      <c r="E33" s="24" t="s">
        <v>65</v>
      </c>
      <c r="F33" s="14" t="s">
        <v>163</v>
      </c>
      <c r="G33" s="14" t="s">
        <v>164</v>
      </c>
      <c r="H33" s="17" t="s">
        <v>75</v>
      </c>
      <c r="I33" s="17">
        <v>0.46600000000000003</v>
      </c>
      <c r="J33" s="17" t="s">
        <v>59</v>
      </c>
      <c r="K33" s="19">
        <v>0</v>
      </c>
      <c r="L33" s="19">
        <v>0</v>
      </c>
      <c r="M33" s="14">
        <v>1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1</v>
      </c>
      <c r="V33" s="14">
        <v>0</v>
      </c>
      <c r="W33" s="14" t="s">
        <v>56</v>
      </c>
      <c r="X33" s="17" t="s">
        <v>165</v>
      </c>
      <c r="Y33" s="16"/>
      <c r="Z33" s="22"/>
      <c r="AA33" s="19">
        <v>1</v>
      </c>
    </row>
    <row r="34" spans="1:27" s="13" customFormat="1" ht="60" x14ac:dyDescent="0.25">
      <c r="A34" s="14">
        <v>24</v>
      </c>
      <c r="B34" s="19" t="s">
        <v>50</v>
      </c>
      <c r="C34" s="19" t="s">
        <v>49</v>
      </c>
      <c r="D34" s="17" t="s">
        <v>69</v>
      </c>
      <c r="E34" s="24" t="s">
        <v>65</v>
      </c>
      <c r="F34" s="14" t="s">
        <v>166</v>
      </c>
      <c r="G34" s="14" t="s">
        <v>167</v>
      </c>
      <c r="H34" s="17" t="s">
        <v>51</v>
      </c>
      <c r="I34" s="17">
        <v>4</v>
      </c>
      <c r="J34" s="17" t="s">
        <v>59</v>
      </c>
      <c r="K34" s="19">
        <v>0</v>
      </c>
      <c r="L34" s="19">
        <v>0</v>
      </c>
      <c r="M34" s="14">
        <v>1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1</v>
      </c>
      <c r="V34" s="14">
        <v>0</v>
      </c>
      <c r="W34" s="14" t="s">
        <v>56</v>
      </c>
      <c r="X34" s="17" t="s">
        <v>168</v>
      </c>
      <c r="Y34" s="17" t="s">
        <v>55</v>
      </c>
      <c r="Z34" s="22"/>
      <c r="AA34" s="19">
        <v>0</v>
      </c>
    </row>
    <row r="35" spans="1:27" s="13" customFormat="1" ht="60" x14ac:dyDescent="0.25">
      <c r="A35" s="14">
        <v>25</v>
      </c>
      <c r="B35" s="14" t="s">
        <v>50</v>
      </c>
      <c r="C35" s="14" t="s">
        <v>49</v>
      </c>
      <c r="D35" s="14" t="s">
        <v>169</v>
      </c>
      <c r="E35" s="14" t="s">
        <v>52</v>
      </c>
      <c r="F35" s="14" t="s">
        <v>170</v>
      </c>
      <c r="G35" s="14" t="s">
        <v>171</v>
      </c>
      <c r="H35" s="14" t="s">
        <v>75</v>
      </c>
      <c r="I35" s="14">
        <v>2.2330000000000001</v>
      </c>
      <c r="J35" s="14" t="s">
        <v>172</v>
      </c>
      <c r="K35" s="14">
        <v>0</v>
      </c>
      <c r="L35" s="14">
        <v>0</v>
      </c>
      <c r="M35" s="14">
        <v>7</v>
      </c>
      <c r="N35" s="14">
        <v>0</v>
      </c>
      <c r="O35" s="14">
        <v>0</v>
      </c>
      <c r="P35" s="14">
        <v>7</v>
      </c>
      <c r="Q35" s="14">
        <v>0</v>
      </c>
      <c r="R35" s="14">
        <v>0</v>
      </c>
      <c r="S35" s="14">
        <v>0</v>
      </c>
      <c r="T35" s="14">
        <v>7</v>
      </c>
      <c r="U35" s="14">
        <v>0</v>
      </c>
      <c r="V35" s="14">
        <v>0</v>
      </c>
      <c r="W35" s="14" t="s">
        <v>56</v>
      </c>
      <c r="X35" s="14" t="s">
        <v>173</v>
      </c>
      <c r="Y35" s="16"/>
      <c r="Z35" s="15"/>
      <c r="AA35" s="14">
        <v>1</v>
      </c>
    </row>
    <row r="36" spans="1:27" s="13" customFormat="1" ht="60" x14ac:dyDescent="0.25">
      <c r="A36" s="14">
        <v>26</v>
      </c>
      <c r="B36" s="14" t="s">
        <v>50</v>
      </c>
      <c r="C36" s="14" t="s">
        <v>49</v>
      </c>
      <c r="D36" s="14" t="s">
        <v>67</v>
      </c>
      <c r="E36" s="14" t="s">
        <v>52</v>
      </c>
      <c r="F36" s="19" t="s">
        <v>174</v>
      </c>
      <c r="G36" s="19" t="s">
        <v>175</v>
      </c>
      <c r="H36" s="14" t="s">
        <v>75</v>
      </c>
      <c r="I36" s="14">
        <v>0.216</v>
      </c>
      <c r="J36" s="14" t="s">
        <v>68</v>
      </c>
      <c r="K36" s="14">
        <v>0</v>
      </c>
      <c r="L36" s="14">
        <v>0</v>
      </c>
      <c r="M36" s="14">
        <v>1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1</v>
      </c>
      <c r="V36" s="14">
        <v>0</v>
      </c>
      <c r="W36" s="14" t="s">
        <v>56</v>
      </c>
      <c r="X36" s="14" t="s">
        <v>176</v>
      </c>
      <c r="Y36" s="16"/>
      <c r="Z36" s="15"/>
      <c r="AA36" s="14">
        <v>1</v>
      </c>
    </row>
    <row r="37" spans="1:27" s="13" customFormat="1" ht="60" x14ac:dyDescent="0.25">
      <c r="A37" s="14">
        <v>27</v>
      </c>
      <c r="B37" s="19" t="s">
        <v>50</v>
      </c>
      <c r="C37" s="19" t="s">
        <v>49</v>
      </c>
      <c r="D37" s="17" t="s">
        <v>69</v>
      </c>
      <c r="E37" s="24" t="s">
        <v>65</v>
      </c>
      <c r="F37" s="19" t="s">
        <v>177</v>
      </c>
      <c r="G37" s="19" t="s">
        <v>178</v>
      </c>
      <c r="H37" s="17" t="s">
        <v>51</v>
      </c>
      <c r="I37" s="17">
        <v>8.3000000000000004E-2</v>
      </c>
      <c r="J37" s="17" t="s">
        <v>59</v>
      </c>
      <c r="K37" s="19">
        <v>0</v>
      </c>
      <c r="L37" s="19">
        <v>0</v>
      </c>
      <c r="M37" s="14">
        <v>1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1</v>
      </c>
      <c r="V37" s="14">
        <v>0</v>
      </c>
      <c r="W37" s="14" t="s">
        <v>56</v>
      </c>
      <c r="X37" s="17" t="s">
        <v>179</v>
      </c>
      <c r="Y37" s="17" t="s">
        <v>55</v>
      </c>
      <c r="Z37" s="22"/>
      <c r="AA37" s="19">
        <v>0</v>
      </c>
    </row>
    <row r="38" spans="1:27" s="13" customFormat="1" ht="60" x14ac:dyDescent="0.25">
      <c r="A38" s="14">
        <v>28</v>
      </c>
      <c r="B38" s="19" t="s">
        <v>50</v>
      </c>
      <c r="C38" s="19" t="s">
        <v>49</v>
      </c>
      <c r="D38" s="17" t="s">
        <v>69</v>
      </c>
      <c r="E38" s="24" t="s">
        <v>65</v>
      </c>
      <c r="F38" s="19" t="s">
        <v>180</v>
      </c>
      <c r="G38" s="19" t="s">
        <v>181</v>
      </c>
      <c r="H38" s="17" t="s">
        <v>51</v>
      </c>
      <c r="I38" s="17">
        <v>0.15</v>
      </c>
      <c r="J38" s="17" t="s">
        <v>59</v>
      </c>
      <c r="K38" s="19">
        <v>0</v>
      </c>
      <c r="L38" s="19">
        <v>0</v>
      </c>
      <c r="M38" s="14">
        <v>1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1</v>
      </c>
      <c r="V38" s="14">
        <v>0</v>
      </c>
      <c r="W38" s="14" t="s">
        <v>56</v>
      </c>
      <c r="X38" s="17" t="s">
        <v>182</v>
      </c>
      <c r="Y38" s="17" t="s">
        <v>55</v>
      </c>
      <c r="Z38" s="22"/>
      <c r="AA38" s="19">
        <v>0</v>
      </c>
    </row>
    <row r="39" spans="1:27" s="13" customFormat="1" ht="60" x14ac:dyDescent="0.25">
      <c r="A39" s="14">
        <v>29</v>
      </c>
      <c r="B39" s="14" t="s">
        <v>50</v>
      </c>
      <c r="C39" s="14" t="s">
        <v>49</v>
      </c>
      <c r="D39" s="14" t="s">
        <v>183</v>
      </c>
      <c r="E39" s="14" t="s">
        <v>52</v>
      </c>
      <c r="F39" s="19" t="s">
        <v>184</v>
      </c>
      <c r="G39" s="19" t="s">
        <v>185</v>
      </c>
      <c r="H39" s="14" t="s">
        <v>75</v>
      </c>
      <c r="I39" s="14">
        <v>13</v>
      </c>
      <c r="J39" s="14" t="s">
        <v>186</v>
      </c>
      <c r="K39" s="14">
        <v>0</v>
      </c>
      <c r="L39" s="14">
        <v>0</v>
      </c>
      <c r="M39" s="14">
        <v>1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1</v>
      </c>
      <c r="V39" s="14">
        <v>0</v>
      </c>
      <c r="W39" s="14" t="s">
        <v>56</v>
      </c>
      <c r="X39" s="14" t="s">
        <v>187</v>
      </c>
      <c r="Y39" s="16"/>
      <c r="Z39" s="15"/>
      <c r="AA39" s="14">
        <v>1</v>
      </c>
    </row>
    <row r="40" spans="1:27" s="13" customFormat="1" ht="45" x14ac:dyDescent="0.25">
      <c r="A40" s="14">
        <v>30</v>
      </c>
      <c r="B40" s="19" t="s">
        <v>50</v>
      </c>
      <c r="C40" s="18" t="s">
        <v>58</v>
      </c>
      <c r="D40" s="24" t="s">
        <v>104</v>
      </c>
      <c r="E40" s="18" t="s">
        <v>57</v>
      </c>
      <c r="F40" s="19" t="s">
        <v>188</v>
      </c>
      <c r="G40" s="19" t="s">
        <v>189</v>
      </c>
      <c r="H40" s="18" t="s">
        <v>75</v>
      </c>
      <c r="I40" s="18">
        <v>3.9159999999999999</v>
      </c>
      <c r="J40" s="24" t="s">
        <v>190</v>
      </c>
      <c r="K40" s="19">
        <v>0</v>
      </c>
      <c r="L40" s="19">
        <v>0</v>
      </c>
      <c r="M40" s="14">
        <v>43</v>
      </c>
      <c r="N40" s="14">
        <v>0</v>
      </c>
      <c r="O40" s="14">
        <v>0</v>
      </c>
      <c r="P40" s="14">
        <v>43</v>
      </c>
      <c r="Q40" s="14">
        <v>0</v>
      </c>
      <c r="R40" s="14">
        <v>0</v>
      </c>
      <c r="S40" s="14">
        <v>0</v>
      </c>
      <c r="T40" s="14">
        <v>43</v>
      </c>
      <c r="U40" s="14">
        <v>0</v>
      </c>
      <c r="V40" s="14">
        <v>0</v>
      </c>
      <c r="W40" s="14"/>
      <c r="X40" s="17" t="s">
        <v>191</v>
      </c>
      <c r="Y40" s="18"/>
      <c r="Z40" s="18"/>
      <c r="AA40" s="18">
        <v>1</v>
      </c>
    </row>
    <row r="41" spans="1:27" s="13" customFormat="1" ht="45" x14ac:dyDescent="0.25">
      <c r="A41" s="14">
        <v>31</v>
      </c>
      <c r="B41" s="19" t="s">
        <v>50</v>
      </c>
      <c r="C41" s="18" t="s">
        <v>58</v>
      </c>
      <c r="D41" s="24" t="s">
        <v>104</v>
      </c>
      <c r="E41" s="18" t="s">
        <v>57</v>
      </c>
      <c r="F41" s="19" t="s">
        <v>192</v>
      </c>
      <c r="G41" s="19" t="s">
        <v>193</v>
      </c>
      <c r="H41" s="18" t="s">
        <v>75</v>
      </c>
      <c r="I41" s="18">
        <v>0.16600000000000001</v>
      </c>
      <c r="J41" s="24" t="s">
        <v>190</v>
      </c>
      <c r="K41" s="19">
        <v>0</v>
      </c>
      <c r="L41" s="19">
        <v>0</v>
      </c>
      <c r="M41" s="14">
        <v>43</v>
      </c>
      <c r="N41" s="14">
        <v>0</v>
      </c>
      <c r="O41" s="14">
        <v>0</v>
      </c>
      <c r="P41" s="14">
        <v>43</v>
      </c>
      <c r="Q41" s="14">
        <v>0</v>
      </c>
      <c r="R41" s="14">
        <v>0</v>
      </c>
      <c r="S41" s="14">
        <v>0</v>
      </c>
      <c r="T41" s="14">
        <v>43</v>
      </c>
      <c r="U41" s="14">
        <v>0</v>
      </c>
      <c r="V41" s="14">
        <v>0</v>
      </c>
      <c r="W41" s="14"/>
      <c r="X41" s="17" t="s">
        <v>194</v>
      </c>
      <c r="Y41" s="18"/>
      <c r="Z41" s="18"/>
      <c r="AA41" s="18">
        <v>1</v>
      </c>
    </row>
    <row r="42" spans="1:27" s="13" customFormat="1" ht="45" x14ac:dyDescent="0.25">
      <c r="A42" s="14">
        <v>32</v>
      </c>
      <c r="B42" s="14" t="s">
        <v>50</v>
      </c>
      <c r="C42" s="50" t="s">
        <v>58</v>
      </c>
      <c r="D42" s="52" t="s">
        <v>104</v>
      </c>
      <c r="E42" s="50">
        <v>0.38</v>
      </c>
      <c r="F42" s="14" t="s">
        <v>195</v>
      </c>
      <c r="G42" s="14" t="s">
        <v>196</v>
      </c>
      <c r="H42" s="50" t="s">
        <v>75</v>
      </c>
      <c r="I42" s="50">
        <v>0.65</v>
      </c>
      <c r="J42" s="52" t="s">
        <v>107</v>
      </c>
      <c r="K42" s="14">
        <v>0</v>
      </c>
      <c r="L42" s="14">
        <v>0</v>
      </c>
      <c r="M42" s="14">
        <v>6</v>
      </c>
      <c r="N42" s="14">
        <v>0</v>
      </c>
      <c r="O42" s="14">
        <v>0</v>
      </c>
      <c r="P42" s="14">
        <v>6</v>
      </c>
      <c r="Q42" s="14">
        <v>0</v>
      </c>
      <c r="R42" s="14">
        <v>0</v>
      </c>
      <c r="S42" s="14">
        <v>0</v>
      </c>
      <c r="T42" s="14">
        <v>6</v>
      </c>
      <c r="U42" s="14">
        <v>0</v>
      </c>
      <c r="V42" s="14">
        <v>0</v>
      </c>
      <c r="W42" s="14"/>
      <c r="X42" s="16" t="s">
        <v>197</v>
      </c>
      <c r="Y42" s="16"/>
      <c r="Z42" s="53"/>
      <c r="AA42" s="50">
        <v>1</v>
      </c>
    </row>
    <row r="43" spans="1:27" s="13" customFormat="1" ht="45" x14ac:dyDescent="0.25">
      <c r="A43" s="14">
        <v>33</v>
      </c>
      <c r="B43" s="19" t="s">
        <v>50</v>
      </c>
      <c r="C43" s="18" t="s">
        <v>58</v>
      </c>
      <c r="D43" s="24" t="s">
        <v>198</v>
      </c>
      <c r="E43" s="18" t="s">
        <v>57</v>
      </c>
      <c r="F43" s="19" t="s">
        <v>199</v>
      </c>
      <c r="G43" s="19" t="s">
        <v>200</v>
      </c>
      <c r="H43" s="18" t="s">
        <v>75</v>
      </c>
      <c r="I43" s="18">
        <v>1.5</v>
      </c>
      <c r="J43" s="24" t="s">
        <v>201</v>
      </c>
      <c r="K43" s="19">
        <v>0</v>
      </c>
      <c r="L43" s="19">
        <v>0</v>
      </c>
      <c r="M43" s="14">
        <v>77</v>
      </c>
      <c r="N43" s="14">
        <v>0</v>
      </c>
      <c r="O43" s="14">
        <v>0</v>
      </c>
      <c r="P43" s="14">
        <v>77</v>
      </c>
      <c r="Q43" s="14">
        <v>0</v>
      </c>
      <c r="R43" s="14">
        <v>0</v>
      </c>
      <c r="S43" s="14">
        <v>0</v>
      </c>
      <c r="T43" s="14">
        <v>77</v>
      </c>
      <c r="U43" s="14">
        <v>0</v>
      </c>
      <c r="V43" s="14">
        <v>0</v>
      </c>
      <c r="W43" s="14"/>
      <c r="X43" s="17" t="s">
        <v>202</v>
      </c>
      <c r="Y43" s="18"/>
      <c r="Z43" s="18"/>
      <c r="AA43" s="18">
        <v>1</v>
      </c>
    </row>
    <row r="44" spans="1:27" s="13" customFormat="1" ht="60" x14ac:dyDescent="0.25">
      <c r="A44" s="14">
        <v>34</v>
      </c>
      <c r="B44" s="14" t="s">
        <v>50</v>
      </c>
      <c r="C44" s="14" t="s">
        <v>49</v>
      </c>
      <c r="D44" s="17" t="s">
        <v>59</v>
      </c>
      <c r="E44" s="24" t="s">
        <v>65</v>
      </c>
      <c r="F44" s="19" t="s">
        <v>203</v>
      </c>
      <c r="G44" s="19" t="s">
        <v>204</v>
      </c>
      <c r="H44" s="14" t="s">
        <v>75</v>
      </c>
      <c r="I44" s="14">
        <v>2.5</v>
      </c>
      <c r="J44" s="14" t="s">
        <v>205</v>
      </c>
      <c r="K44" s="14">
        <v>0</v>
      </c>
      <c r="L44" s="14">
        <v>0</v>
      </c>
      <c r="M44" s="14">
        <v>1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1</v>
      </c>
      <c r="V44" s="14">
        <v>0</v>
      </c>
      <c r="W44" s="14" t="s">
        <v>56</v>
      </c>
      <c r="X44" s="14" t="s">
        <v>206</v>
      </c>
      <c r="Y44" s="16"/>
      <c r="Z44" s="15"/>
      <c r="AA44" s="14">
        <v>1</v>
      </c>
    </row>
    <row r="45" spans="1:27" s="13" customFormat="1" ht="45" x14ac:dyDescent="0.25">
      <c r="A45" s="14">
        <v>35</v>
      </c>
      <c r="B45" s="19" t="s">
        <v>50</v>
      </c>
      <c r="C45" s="18" t="s">
        <v>58</v>
      </c>
      <c r="D45" s="24" t="s">
        <v>207</v>
      </c>
      <c r="E45" s="18" t="s">
        <v>57</v>
      </c>
      <c r="F45" s="14" t="s">
        <v>208</v>
      </c>
      <c r="G45" s="14" t="s">
        <v>209</v>
      </c>
      <c r="H45" s="18" t="s">
        <v>75</v>
      </c>
      <c r="I45" s="18">
        <v>3</v>
      </c>
      <c r="J45" s="24" t="s">
        <v>210</v>
      </c>
      <c r="K45" s="19">
        <v>0</v>
      </c>
      <c r="L45" s="19">
        <v>0</v>
      </c>
      <c r="M45" s="14">
        <v>25</v>
      </c>
      <c r="N45" s="14">
        <v>0</v>
      </c>
      <c r="O45" s="14">
        <v>0</v>
      </c>
      <c r="P45" s="14">
        <v>25</v>
      </c>
      <c r="Q45" s="14">
        <v>0</v>
      </c>
      <c r="R45" s="14">
        <v>0</v>
      </c>
      <c r="S45" s="14">
        <v>0</v>
      </c>
      <c r="T45" s="14">
        <v>25</v>
      </c>
      <c r="U45" s="14">
        <v>0</v>
      </c>
      <c r="V45" s="14">
        <v>0</v>
      </c>
      <c r="W45" s="14"/>
      <c r="X45" s="17" t="s">
        <v>211</v>
      </c>
      <c r="Y45" s="18"/>
      <c r="Z45" s="18"/>
      <c r="AA45" s="18">
        <v>1</v>
      </c>
    </row>
    <row r="46" spans="1:27" s="13" customFormat="1" ht="45" x14ac:dyDescent="0.25">
      <c r="A46" s="14">
        <v>36</v>
      </c>
      <c r="B46" s="19" t="s">
        <v>50</v>
      </c>
      <c r="C46" s="18" t="s">
        <v>58</v>
      </c>
      <c r="D46" s="24" t="s">
        <v>212</v>
      </c>
      <c r="E46" s="18" t="s">
        <v>57</v>
      </c>
      <c r="F46" s="14" t="s">
        <v>209</v>
      </c>
      <c r="G46" s="14" t="s">
        <v>213</v>
      </c>
      <c r="H46" s="18" t="s">
        <v>75</v>
      </c>
      <c r="I46" s="18">
        <v>4</v>
      </c>
      <c r="J46" s="24" t="s">
        <v>214</v>
      </c>
      <c r="K46" s="19">
        <v>0</v>
      </c>
      <c r="L46" s="19">
        <v>0</v>
      </c>
      <c r="M46" s="14">
        <v>16</v>
      </c>
      <c r="N46" s="14">
        <v>0</v>
      </c>
      <c r="O46" s="14">
        <v>0</v>
      </c>
      <c r="P46" s="14">
        <v>16</v>
      </c>
      <c r="Q46" s="14">
        <v>0</v>
      </c>
      <c r="R46" s="14">
        <v>0</v>
      </c>
      <c r="S46" s="14">
        <v>0</v>
      </c>
      <c r="T46" s="14">
        <v>16</v>
      </c>
      <c r="U46" s="14">
        <v>0</v>
      </c>
      <c r="V46" s="14">
        <v>0</v>
      </c>
      <c r="W46" s="14"/>
      <c r="X46" s="17" t="s">
        <v>215</v>
      </c>
      <c r="Y46" s="18"/>
      <c r="Z46" s="18"/>
      <c r="AA46" s="18">
        <v>1</v>
      </c>
    </row>
    <row r="47" spans="1:27" s="13" customFormat="1" ht="60" x14ac:dyDescent="0.25">
      <c r="A47" s="14">
        <v>37</v>
      </c>
      <c r="B47" s="14" t="s">
        <v>50</v>
      </c>
      <c r="C47" s="50" t="s">
        <v>58</v>
      </c>
      <c r="D47" s="52" t="s">
        <v>216</v>
      </c>
      <c r="E47" s="50">
        <v>0.38</v>
      </c>
      <c r="F47" s="14" t="s">
        <v>217</v>
      </c>
      <c r="G47" s="14" t="s">
        <v>218</v>
      </c>
      <c r="H47" s="50" t="s">
        <v>51</v>
      </c>
      <c r="I47" s="50">
        <v>1.4330000000000001</v>
      </c>
      <c r="J47" s="52" t="s">
        <v>219</v>
      </c>
      <c r="K47" s="14">
        <v>0</v>
      </c>
      <c r="L47" s="14">
        <v>0</v>
      </c>
      <c r="M47" s="14">
        <v>3</v>
      </c>
      <c r="N47" s="14">
        <v>0</v>
      </c>
      <c r="O47" s="14">
        <v>0</v>
      </c>
      <c r="P47" s="14">
        <v>3</v>
      </c>
      <c r="Q47" s="14">
        <v>0</v>
      </c>
      <c r="R47" s="14">
        <v>0</v>
      </c>
      <c r="S47" s="14">
        <v>0</v>
      </c>
      <c r="T47" s="14">
        <v>3</v>
      </c>
      <c r="U47" s="14">
        <v>0</v>
      </c>
      <c r="V47" s="14">
        <v>0</v>
      </c>
      <c r="W47" s="14"/>
      <c r="X47" s="16" t="s">
        <v>220</v>
      </c>
      <c r="Y47" s="16" t="s">
        <v>82</v>
      </c>
      <c r="Z47" s="53" t="s">
        <v>83</v>
      </c>
      <c r="AA47" s="50">
        <v>1</v>
      </c>
    </row>
    <row r="48" spans="1:27" s="13" customFormat="1" ht="60" x14ac:dyDescent="0.25">
      <c r="A48" s="14">
        <v>38</v>
      </c>
      <c r="B48" s="14" t="s">
        <v>50</v>
      </c>
      <c r="C48" s="14" t="s">
        <v>49</v>
      </c>
      <c r="D48" s="14" t="s">
        <v>221</v>
      </c>
      <c r="E48" s="14" t="s">
        <v>52</v>
      </c>
      <c r="F48" s="19" t="s">
        <v>222</v>
      </c>
      <c r="G48" s="19" t="s">
        <v>223</v>
      </c>
      <c r="H48" s="14" t="s">
        <v>75</v>
      </c>
      <c r="I48" s="14">
        <v>0.316</v>
      </c>
      <c r="J48" s="14" t="s">
        <v>224</v>
      </c>
      <c r="K48" s="14">
        <v>0</v>
      </c>
      <c r="L48" s="14">
        <v>0</v>
      </c>
      <c r="M48" s="14">
        <v>31</v>
      </c>
      <c r="N48" s="14">
        <v>0</v>
      </c>
      <c r="O48" s="14">
        <v>0</v>
      </c>
      <c r="P48" s="14">
        <v>30</v>
      </c>
      <c r="Q48" s="14">
        <v>0</v>
      </c>
      <c r="R48" s="14">
        <v>0</v>
      </c>
      <c r="S48" s="14">
        <v>0</v>
      </c>
      <c r="T48" s="14">
        <v>30</v>
      </c>
      <c r="U48" s="14">
        <v>1</v>
      </c>
      <c r="V48" s="14">
        <v>0</v>
      </c>
      <c r="W48" s="14" t="s">
        <v>56</v>
      </c>
      <c r="X48" s="14" t="s">
        <v>225</v>
      </c>
      <c r="Y48" s="16"/>
      <c r="Z48" s="15"/>
      <c r="AA48" s="14">
        <v>1</v>
      </c>
    </row>
    <row r="49" spans="1:27" s="13" customFormat="1" ht="60" x14ac:dyDescent="0.25">
      <c r="A49" s="14">
        <v>39</v>
      </c>
      <c r="B49" s="14" t="s">
        <v>50</v>
      </c>
      <c r="C49" s="14" t="s">
        <v>49</v>
      </c>
      <c r="D49" s="14" t="s">
        <v>226</v>
      </c>
      <c r="E49" s="14" t="s">
        <v>52</v>
      </c>
      <c r="F49" s="19" t="s">
        <v>227</v>
      </c>
      <c r="G49" s="19" t="s">
        <v>228</v>
      </c>
      <c r="H49" s="14" t="s">
        <v>51</v>
      </c>
      <c r="I49" s="14">
        <v>8.516</v>
      </c>
      <c r="J49" s="14" t="s">
        <v>229</v>
      </c>
      <c r="K49" s="14">
        <v>0</v>
      </c>
      <c r="L49" s="14">
        <v>0</v>
      </c>
      <c r="M49" s="14">
        <v>1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1</v>
      </c>
      <c r="V49" s="14">
        <v>0</v>
      </c>
      <c r="W49" s="14" t="s">
        <v>56</v>
      </c>
      <c r="X49" s="14" t="s">
        <v>230</v>
      </c>
      <c r="Y49" s="17" t="s">
        <v>55</v>
      </c>
      <c r="Z49" s="15"/>
      <c r="AA49" s="14">
        <v>0</v>
      </c>
    </row>
    <row r="50" spans="1:27" s="13" customFormat="1" ht="60" x14ac:dyDescent="0.25">
      <c r="A50" s="14">
        <v>40</v>
      </c>
      <c r="B50" s="54" t="s">
        <v>50</v>
      </c>
      <c r="C50" s="54" t="s">
        <v>49</v>
      </c>
      <c r="D50" s="54" t="s">
        <v>53</v>
      </c>
      <c r="E50" s="54" t="s">
        <v>52</v>
      </c>
      <c r="F50" s="19" t="s">
        <v>231</v>
      </c>
      <c r="G50" s="19" t="s">
        <v>232</v>
      </c>
      <c r="H50" s="54" t="s">
        <v>51</v>
      </c>
      <c r="I50" s="54">
        <v>0.1</v>
      </c>
      <c r="J50" s="54" t="s">
        <v>54</v>
      </c>
      <c r="K50" s="54">
        <v>0</v>
      </c>
      <c r="L50" s="54">
        <v>0</v>
      </c>
      <c r="M50" s="54">
        <v>1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1</v>
      </c>
      <c r="V50" s="54">
        <v>0</v>
      </c>
      <c r="W50" s="54" t="s">
        <v>56</v>
      </c>
      <c r="X50" s="54" t="s">
        <v>233</v>
      </c>
      <c r="Y50" s="17" t="s">
        <v>55</v>
      </c>
      <c r="Z50" s="55"/>
      <c r="AA50" s="54">
        <v>0</v>
      </c>
    </row>
    <row r="51" spans="1:27" s="13" customFormat="1" ht="60" x14ac:dyDescent="0.25">
      <c r="A51" s="14">
        <v>41</v>
      </c>
      <c r="B51" s="54" t="s">
        <v>50</v>
      </c>
      <c r="C51" s="54" t="s">
        <v>49</v>
      </c>
      <c r="D51" s="54" t="s">
        <v>53</v>
      </c>
      <c r="E51" s="54" t="s">
        <v>52</v>
      </c>
      <c r="F51" s="19" t="s">
        <v>234</v>
      </c>
      <c r="G51" s="19" t="s">
        <v>235</v>
      </c>
      <c r="H51" s="54" t="s">
        <v>51</v>
      </c>
      <c r="I51" s="54">
        <v>3.43</v>
      </c>
      <c r="J51" s="54" t="s">
        <v>54</v>
      </c>
      <c r="K51" s="54">
        <v>0</v>
      </c>
      <c r="L51" s="54">
        <v>0</v>
      </c>
      <c r="M51" s="54">
        <v>1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1</v>
      </c>
      <c r="V51" s="54">
        <v>0</v>
      </c>
      <c r="W51" s="54" t="s">
        <v>56</v>
      </c>
      <c r="X51" s="54" t="s">
        <v>236</v>
      </c>
      <c r="Y51" s="17" t="s">
        <v>55</v>
      </c>
      <c r="Z51" s="55"/>
      <c r="AA51" s="54">
        <v>0</v>
      </c>
    </row>
    <row r="52" spans="1:27" s="13" customFormat="1" ht="60" x14ac:dyDescent="0.25">
      <c r="A52" s="14">
        <v>42</v>
      </c>
      <c r="B52" s="54" t="s">
        <v>50</v>
      </c>
      <c r="C52" s="54" t="s">
        <v>49</v>
      </c>
      <c r="D52" s="54" t="s">
        <v>53</v>
      </c>
      <c r="E52" s="54" t="s">
        <v>52</v>
      </c>
      <c r="F52" s="19" t="s">
        <v>237</v>
      </c>
      <c r="G52" s="19" t="s">
        <v>238</v>
      </c>
      <c r="H52" s="54" t="s">
        <v>51</v>
      </c>
      <c r="I52" s="54">
        <v>0.28299999999999997</v>
      </c>
      <c r="J52" s="54" t="s">
        <v>54</v>
      </c>
      <c r="K52" s="54">
        <v>0</v>
      </c>
      <c r="L52" s="54">
        <v>0</v>
      </c>
      <c r="M52" s="54">
        <v>1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1</v>
      </c>
      <c r="V52" s="54">
        <v>0</v>
      </c>
      <c r="W52" s="54" t="s">
        <v>56</v>
      </c>
      <c r="X52" s="54" t="s">
        <v>239</v>
      </c>
      <c r="Y52" s="17" t="s">
        <v>55</v>
      </c>
      <c r="Z52" s="55"/>
      <c r="AA52" s="54">
        <v>0</v>
      </c>
    </row>
    <row r="53" spans="1:27" s="13" customFormat="1" ht="60" x14ac:dyDescent="0.25">
      <c r="A53" s="14">
        <v>43</v>
      </c>
      <c r="B53" s="14" t="s">
        <v>50</v>
      </c>
      <c r="C53" s="14" t="s">
        <v>49</v>
      </c>
      <c r="D53" s="17" t="s">
        <v>59</v>
      </c>
      <c r="E53" s="24" t="s">
        <v>65</v>
      </c>
      <c r="F53" s="19" t="s">
        <v>240</v>
      </c>
      <c r="G53" s="19" t="s">
        <v>241</v>
      </c>
      <c r="H53" s="14" t="s">
        <v>75</v>
      </c>
      <c r="I53" s="14">
        <v>3.8660000000000001</v>
      </c>
      <c r="J53" s="14" t="s">
        <v>242</v>
      </c>
      <c r="K53" s="14">
        <v>0</v>
      </c>
      <c r="L53" s="14">
        <v>0</v>
      </c>
      <c r="M53" s="14">
        <v>1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1</v>
      </c>
      <c r="V53" s="14">
        <v>0</v>
      </c>
      <c r="W53" s="14" t="s">
        <v>56</v>
      </c>
      <c r="X53" s="14" t="s">
        <v>243</v>
      </c>
      <c r="Y53" s="16"/>
      <c r="Z53" s="15"/>
      <c r="AA53" s="14">
        <v>1</v>
      </c>
    </row>
    <row r="54" spans="1:27" s="13" customFormat="1" ht="60" x14ac:dyDescent="0.25">
      <c r="A54" s="14">
        <v>44</v>
      </c>
      <c r="B54" s="14" t="s">
        <v>50</v>
      </c>
      <c r="C54" s="14" t="s">
        <v>49</v>
      </c>
      <c r="D54" s="17" t="s">
        <v>244</v>
      </c>
      <c r="E54" s="18">
        <v>0.38</v>
      </c>
      <c r="F54" s="19" t="s">
        <v>245</v>
      </c>
      <c r="G54" s="19" t="s">
        <v>246</v>
      </c>
      <c r="H54" s="14" t="s">
        <v>75</v>
      </c>
      <c r="I54" s="14">
        <v>5.8</v>
      </c>
      <c r="J54" s="14" t="s">
        <v>60</v>
      </c>
      <c r="K54" s="14">
        <v>0</v>
      </c>
      <c r="L54" s="14">
        <v>0</v>
      </c>
      <c r="M54" s="14">
        <v>2</v>
      </c>
      <c r="N54" s="14">
        <v>0</v>
      </c>
      <c r="O54" s="14">
        <v>0</v>
      </c>
      <c r="P54" s="14">
        <v>1</v>
      </c>
      <c r="Q54" s="14">
        <v>0</v>
      </c>
      <c r="R54" s="14">
        <v>0</v>
      </c>
      <c r="S54" s="14">
        <v>0</v>
      </c>
      <c r="T54" s="14">
        <v>1</v>
      </c>
      <c r="U54" s="14">
        <v>1</v>
      </c>
      <c r="V54" s="14">
        <v>0</v>
      </c>
      <c r="W54" s="14" t="s">
        <v>56</v>
      </c>
      <c r="X54" s="14" t="s">
        <v>247</v>
      </c>
      <c r="Y54" s="16"/>
      <c r="Z54" s="15"/>
      <c r="AA54" s="14">
        <v>1</v>
      </c>
    </row>
    <row r="55" spans="1:27" s="13" customFormat="1" ht="60" x14ac:dyDescent="0.25">
      <c r="A55" s="14">
        <v>45</v>
      </c>
      <c r="B55" s="14" t="s">
        <v>50</v>
      </c>
      <c r="C55" s="14" t="s">
        <v>49</v>
      </c>
      <c r="D55" s="17" t="s">
        <v>64</v>
      </c>
      <c r="E55" s="18">
        <v>0.38</v>
      </c>
      <c r="F55" s="19" t="s">
        <v>248</v>
      </c>
      <c r="G55" s="19" t="s">
        <v>249</v>
      </c>
      <c r="H55" s="14" t="s">
        <v>75</v>
      </c>
      <c r="I55" s="14">
        <v>4.9160000000000004</v>
      </c>
      <c r="J55" s="24" t="s">
        <v>250</v>
      </c>
      <c r="K55" s="14">
        <v>0</v>
      </c>
      <c r="L55" s="14">
        <v>0</v>
      </c>
      <c r="M55" s="14">
        <v>2</v>
      </c>
      <c r="N55" s="14">
        <v>0</v>
      </c>
      <c r="O55" s="14">
        <v>0</v>
      </c>
      <c r="P55" s="14">
        <v>1</v>
      </c>
      <c r="Q55" s="14">
        <v>0</v>
      </c>
      <c r="R55" s="14">
        <v>0</v>
      </c>
      <c r="S55" s="14">
        <v>0</v>
      </c>
      <c r="T55" s="14">
        <v>1</v>
      </c>
      <c r="U55" s="14">
        <v>1</v>
      </c>
      <c r="V55" s="14">
        <v>0</v>
      </c>
      <c r="W55" s="14" t="s">
        <v>56</v>
      </c>
      <c r="X55" s="14" t="s">
        <v>251</v>
      </c>
      <c r="Y55" s="16"/>
      <c r="Z55" s="15"/>
      <c r="AA55" s="14">
        <v>1</v>
      </c>
    </row>
    <row r="56" spans="1:27" s="13" customFormat="1" x14ac:dyDescent="0.25"/>
    <row r="57" spans="1:27" s="13" customFormat="1" ht="17.25" thickBot="1" x14ac:dyDescent="0.3">
      <c r="B57" s="13" t="s">
        <v>72</v>
      </c>
    </row>
    <row r="58" spans="1:27" s="13" customFormat="1" ht="17.25" customHeight="1" thickBot="1" x14ac:dyDescent="0.3">
      <c r="A58" s="29" t="s">
        <v>70</v>
      </c>
      <c r="B58" s="30"/>
      <c r="C58" s="30"/>
      <c r="D58" s="30"/>
      <c r="E58" s="30"/>
      <c r="F58" s="30"/>
      <c r="G58" s="31"/>
      <c r="H58" s="27" t="s">
        <v>51</v>
      </c>
      <c r="I58" s="28">
        <f>SUMIF($H$11:$H$55,"В",I11:I55)</f>
        <v>57.561999999999998</v>
      </c>
      <c r="J58" s="25" t="s">
        <v>71</v>
      </c>
      <c r="K58" s="26" t="s">
        <v>71</v>
      </c>
      <c r="L58" s="26" t="s">
        <v>71</v>
      </c>
      <c r="M58" s="28">
        <f>SUMIF($H$11:$H$55,"В",M11:M55)</f>
        <v>48</v>
      </c>
      <c r="N58" s="28">
        <f ca="1">SUMIF($H$10:$H$55,"В",N11:N55)</f>
        <v>0</v>
      </c>
      <c r="O58" s="28">
        <f ca="1">SUMIF($H$10:$H$55,"В",O11:O55)</f>
        <v>0</v>
      </c>
      <c r="P58" s="28">
        <f>SUMIF($H$11:$H$55,"В",P11:P55)</f>
        <v>37</v>
      </c>
      <c r="Q58" s="28">
        <f ca="1">SUMIF($H$10:$H$55,"В",Q11:Q55)</f>
        <v>0</v>
      </c>
      <c r="R58" s="28">
        <f ca="1">SUMIF($H$10:$H$55,"В",R11:R55)</f>
        <v>0</v>
      </c>
      <c r="S58" s="28">
        <f ca="1">SUMIF($H$10:$H$55,"В",S11:S55)</f>
        <v>0</v>
      </c>
      <c r="T58" s="28">
        <f>SUMIF($H$11:$H$55,"В",T11:T55)</f>
        <v>37</v>
      </c>
      <c r="U58" s="28">
        <f>SUMIF($H$11:$H$55,"В",U11:U55)</f>
        <v>11</v>
      </c>
      <c r="V58" s="28">
        <f ca="1">SUMIF($H$10:$H$55,"В",V11:V55)</f>
        <v>0</v>
      </c>
      <c r="W58" s="26"/>
      <c r="X58" s="27" t="s">
        <v>71</v>
      </c>
      <c r="Y58" s="27" t="s">
        <v>71</v>
      </c>
      <c r="Z58" s="27" t="s">
        <v>71</v>
      </c>
      <c r="AA58" s="27">
        <v>1</v>
      </c>
    </row>
    <row r="59" spans="1:27" s="13" customFormat="1" ht="17.25" thickBot="1" x14ac:dyDescent="0.3">
      <c r="A59" s="29" t="s">
        <v>252</v>
      </c>
      <c r="B59" s="30"/>
      <c r="C59" s="30"/>
      <c r="D59" s="30"/>
      <c r="E59" s="30"/>
      <c r="F59" s="30"/>
      <c r="G59" s="31"/>
      <c r="H59" s="27" t="s">
        <v>75</v>
      </c>
      <c r="I59" s="28">
        <f>SUMIF($H$11:$H$55,"П",I11:I56)</f>
        <v>61.693999999999988</v>
      </c>
      <c r="J59" s="25" t="s">
        <v>71</v>
      </c>
      <c r="K59" s="26" t="s">
        <v>71</v>
      </c>
      <c r="L59" s="26" t="s">
        <v>71</v>
      </c>
      <c r="M59" s="28">
        <f>SUMIF($H$11:$H$56,"П",M11:M56)</f>
        <v>344</v>
      </c>
      <c r="N59" s="28">
        <f ca="1">SUMIF($H$10:$H$56,"П",N11:N56)</f>
        <v>0</v>
      </c>
      <c r="O59" s="28">
        <f ca="1">SUMIF($H$10:$H$56,"П",O11:O56)</f>
        <v>0</v>
      </c>
      <c r="P59" s="28">
        <f>SUMIF($H$11:$H$56,"П",P11:P56)</f>
        <v>328</v>
      </c>
      <c r="Q59" s="28">
        <f ca="1">SUMIF($H$10:$H$56,"П",Q11:Q56)</f>
        <v>0</v>
      </c>
      <c r="R59" s="28">
        <f ca="1">SUMIF($H$10:$H$56,"П",R11:R56)</f>
        <v>0</v>
      </c>
      <c r="S59" s="28">
        <f ca="1">SUMIF($H$10:$H$56,"П",S11:S56)</f>
        <v>0</v>
      </c>
      <c r="T59" s="28">
        <f>SUMIF($H$11:$H$56,"П",T11:T56)</f>
        <v>328</v>
      </c>
      <c r="U59" s="28">
        <f>SUMIF($H$11:$H$56,"П",U11:U56)</f>
        <v>16</v>
      </c>
      <c r="V59" s="28">
        <f ca="1">SUMIF($H$10:$H$56,"П",V12:V56)</f>
        <v>0</v>
      </c>
      <c r="W59" s="26"/>
      <c r="X59" s="27" t="s">
        <v>71</v>
      </c>
      <c r="Y59" s="27" t="s">
        <v>71</v>
      </c>
      <c r="Z59" s="27" t="s">
        <v>71</v>
      </c>
      <c r="AA59" s="27">
        <v>0</v>
      </c>
    </row>
    <row r="60" spans="1:27" s="13" customFormat="1" ht="17.25" thickBot="1" x14ac:dyDescent="0.3">
      <c r="A60" s="29" t="s">
        <v>253</v>
      </c>
      <c r="B60" s="30"/>
      <c r="C60" s="30"/>
      <c r="D60" s="30"/>
      <c r="E60" s="30"/>
      <c r="F60" s="30"/>
      <c r="G60" s="31"/>
      <c r="H60" s="27" t="s">
        <v>254</v>
      </c>
      <c r="I60" s="28">
        <f>SUMIF($H$11:$H$55,"А",I11:I57)</f>
        <v>0</v>
      </c>
      <c r="J60" s="25" t="s">
        <v>71</v>
      </c>
      <c r="K60" s="26" t="s">
        <v>71</v>
      </c>
      <c r="L60" s="26" t="s">
        <v>71</v>
      </c>
      <c r="M60" s="28">
        <f>SUMIF($H$11:$H$55,"А",M11:M57)</f>
        <v>0</v>
      </c>
      <c r="N60" s="28">
        <f>SUMIF($H$10:$H$55,"А",N11:N57)</f>
        <v>0</v>
      </c>
      <c r="O60" s="28">
        <f>SUMIF($H$10:$H$55,"А",O11:O57)</f>
        <v>0</v>
      </c>
      <c r="P60" s="28">
        <f>SUMIF($H$11:$H$55,"А",P11:P57)</f>
        <v>0</v>
      </c>
      <c r="Q60" s="28">
        <f>SUMIF($H$10:$H$55,"А",Q11:Q57)</f>
        <v>0</v>
      </c>
      <c r="R60" s="28">
        <f>SUMIF($H$10:$H$55,"А",R11:R57)</f>
        <v>0</v>
      </c>
      <c r="S60" s="28">
        <f>SUMIF($H$10:$H$55,"А",S11:S57)</f>
        <v>0</v>
      </c>
      <c r="T60" s="28">
        <f>SUMIF($H$11:$H$55,"А",T11:T57)</f>
        <v>0</v>
      </c>
      <c r="U60" s="28">
        <f>SUMIF($H$11:$H$55,"А",U11:U57)</f>
        <v>0</v>
      </c>
      <c r="V60" s="28">
        <f>SUMIF($H$10:$H$55,"А",V11:V57)</f>
        <v>0</v>
      </c>
      <c r="W60" s="26"/>
      <c r="X60" s="27" t="s">
        <v>71</v>
      </c>
      <c r="Y60" s="27" t="s">
        <v>71</v>
      </c>
      <c r="Z60" s="27" t="s">
        <v>71</v>
      </c>
      <c r="AA60" s="27">
        <v>1</v>
      </c>
    </row>
    <row r="61" spans="1:27" s="13" customFormat="1" ht="17.25" customHeight="1" thickBot="1" x14ac:dyDescent="0.3">
      <c r="A61" s="29" t="s">
        <v>256</v>
      </c>
      <c r="B61" s="30"/>
      <c r="C61" s="30"/>
      <c r="D61" s="30"/>
      <c r="E61" s="30"/>
      <c r="F61" s="30"/>
      <c r="G61" s="31"/>
      <c r="H61" s="27" t="s">
        <v>255</v>
      </c>
      <c r="I61" s="28">
        <f>SUM(I11:I55)</f>
        <v>119.256</v>
      </c>
      <c r="J61" s="25" t="s">
        <v>71</v>
      </c>
      <c r="K61" s="26" t="s">
        <v>71</v>
      </c>
      <c r="L61" s="26" t="s">
        <v>71</v>
      </c>
      <c r="M61" s="28">
        <f>SUM(M11:M55)</f>
        <v>392</v>
      </c>
      <c r="N61" s="28">
        <f t="shared" ref="N61:V61" si="0">SUM(N11:N55)</f>
        <v>0</v>
      </c>
      <c r="O61" s="28">
        <f t="shared" si="0"/>
        <v>0</v>
      </c>
      <c r="P61" s="28">
        <f t="shared" si="0"/>
        <v>365</v>
      </c>
      <c r="Q61" s="28">
        <f t="shared" si="0"/>
        <v>0</v>
      </c>
      <c r="R61" s="28">
        <f t="shared" si="0"/>
        <v>0</v>
      </c>
      <c r="S61" s="28">
        <f t="shared" si="0"/>
        <v>0</v>
      </c>
      <c r="T61" s="28">
        <f t="shared" si="0"/>
        <v>365</v>
      </c>
      <c r="U61" s="28">
        <f t="shared" si="0"/>
        <v>27</v>
      </c>
      <c r="V61" s="28">
        <f t="shared" si="0"/>
        <v>0</v>
      </c>
      <c r="W61" s="26"/>
      <c r="X61" s="27" t="s">
        <v>71</v>
      </c>
      <c r="Y61" s="27" t="s">
        <v>71</v>
      </c>
      <c r="Z61" s="27" t="s">
        <v>71</v>
      </c>
      <c r="AA61" s="27" t="s">
        <v>255</v>
      </c>
    </row>
    <row r="62" spans="1:27" s="13" customFormat="1" x14ac:dyDescent="0.25"/>
    <row r="63" spans="1:27" s="13" customFormat="1" x14ac:dyDescent="0.25"/>
    <row r="64" spans="1:27" s="13" customFormat="1" x14ac:dyDescent="0.25"/>
    <row r="65" s="13" customFormat="1" x14ac:dyDescent="0.25"/>
    <row r="66" s="13" customFormat="1" x14ac:dyDescent="0.25"/>
    <row r="67" s="13" customFormat="1" x14ac:dyDescent="0.25"/>
    <row r="68" s="13" customFormat="1" x14ac:dyDescent="0.25"/>
    <row r="69" s="13" customFormat="1" x14ac:dyDescent="0.25"/>
    <row r="70" s="13" customFormat="1" x14ac:dyDescent="0.25"/>
    <row r="71" s="13" customFormat="1" x14ac:dyDescent="0.25"/>
    <row r="72" s="13" customFormat="1" x14ac:dyDescent="0.25"/>
    <row r="73" s="13" customFormat="1" x14ac:dyDescent="0.25"/>
    <row r="74" s="13" customFormat="1" x14ac:dyDescent="0.25"/>
    <row r="75" s="13" customFormat="1" x14ac:dyDescent="0.25"/>
    <row r="76" s="13" customFormat="1" x14ac:dyDescent="0.25"/>
    <row r="77" s="13" customFormat="1" x14ac:dyDescent="0.25"/>
    <row r="78" s="13" customFormat="1" x14ac:dyDescent="0.25"/>
    <row r="79" s="13" customFormat="1" x14ac:dyDescent="0.25"/>
    <row r="80" s="13" customFormat="1" x14ac:dyDescent="0.25"/>
    <row r="81" s="13" customFormat="1" x14ac:dyDescent="0.25"/>
    <row r="82" s="13" customFormat="1" x14ac:dyDescent="0.25"/>
    <row r="83" s="13" customFormat="1" x14ac:dyDescent="0.25"/>
    <row r="84" s="13" customFormat="1" x14ac:dyDescent="0.25"/>
    <row r="85" s="13" customFormat="1" x14ac:dyDescent="0.25"/>
    <row r="86" s="13" customFormat="1" x14ac:dyDescent="0.25"/>
    <row r="87" s="13" customFormat="1" x14ac:dyDescent="0.25"/>
    <row r="88" s="13" customFormat="1" x14ac:dyDescent="0.25"/>
    <row r="89" s="13" customFormat="1" x14ac:dyDescent="0.25"/>
    <row r="90" s="13" customFormat="1" x14ac:dyDescent="0.25"/>
    <row r="91" s="13" customFormat="1" x14ac:dyDescent="0.25"/>
    <row r="92" s="13" customFormat="1" x14ac:dyDescent="0.25"/>
    <row r="93" s="13" customFormat="1" x14ac:dyDescent="0.25"/>
    <row r="94" s="13" customFormat="1" x14ac:dyDescent="0.25"/>
    <row r="95" s="13" customFormat="1" x14ac:dyDescent="0.25"/>
    <row r="96" s="13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  <row r="110" s="13" customFormat="1" x14ac:dyDescent="0.25"/>
    <row r="111" s="13" customFormat="1" x14ac:dyDescent="0.25"/>
    <row r="112" s="13" customFormat="1" x14ac:dyDescent="0.25"/>
    <row r="113" s="13" customFormat="1" x14ac:dyDescent="0.25"/>
    <row r="114" s="13" customFormat="1" x14ac:dyDescent="0.25"/>
    <row r="115" s="13" customFormat="1" x14ac:dyDescent="0.25"/>
    <row r="116" s="13" customFormat="1" x14ac:dyDescent="0.25"/>
    <row r="117" s="13" customFormat="1" x14ac:dyDescent="0.25"/>
    <row r="118" s="13" customFormat="1" x14ac:dyDescent="0.25"/>
    <row r="119" s="13" customFormat="1" x14ac:dyDescent="0.25"/>
    <row r="120" s="13" customFormat="1" x14ac:dyDescent="0.25"/>
    <row r="121" s="13" customFormat="1" x14ac:dyDescent="0.25"/>
    <row r="122" s="13" customFormat="1" x14ac:dyDescent="0.25"/>
    <row r="123" s="13" customFormat="1" x14ac:dyDescent="0.25"/>
    <row r="124" s="13" customFormat="1" x14ac:dyDescent="0.25"/>
    <row r="125" s="13" customFormat="1" x14ac:dyDescent="0.25"/>
    <row r="126" s="13" customFormat="1" x14ac:dyDescent="0.25"/>
    <row r="127" s="13" customFormat="1" x14ac:dyDescent="0.25"/>
    <row r="128" s="13" customFormat="1" x14ac:dyDescent="0.25"/>
    <row r="129" s="13" customFormat="1" x14ac:dyDescent="0.25"/>
    <row r="130" s="13" customFormat="1" x14ac:dyDescent="0.25"/>
    <row r="131" s="13" customFormat="1" x14ac:dyDescent="0.25"/>
    <row r="132" s="13" customFormat="1" x14ac:dyDescent="0.25"/>
    <row r="133" s="13" customFormat="1" x14ac:dyDescent="0.25"/>
    <row r="134" s="13" customFormat="1" x14ac:dyDescent="0.25"/>
    <row r="135" s="13" customFormat="1" x14ac:dyDescent="0.25"/>
    <row r="136" s="13" customFormat="1" x14ac:dyDescent="0.25"/>
    <row r="137" s="13" customFormat="1" x14ac:dyDescent="0.25"/>
    <row r="138" s="13" customFormat="1" x14ac:dyDescent="0.25"/>
    <row r="139" s="13" customFormat="1" x14ac:dyDescent="0.25"/>
    <row r="140" s="13" customFormat="1" x14ac:dyDescent="0.25"/>
    <row r="141" s="13" customFormat="1" x14ac:dyDescent="0.25"/>
    <row r="142" s="13" customFormat="1" x14ac:dyDescent="0.25"/>
    <row r="143" s="13" customFormat="1" x14ac:dyDescent="0.25"/>
    <row r="144" s="13" customFormat="1" x14ac:dyDescent="0.25"/>
    <row r="145" s="13" customFormat="1" x14ac:dyDescent="0.25"/>
    <row r="146" s="13" customFormat="1" x14ac:dyDescent="0.25"/>
    <row r="147" s="13" customFormat="1" x14ac:dyDescent="0.25"/>
    <row r="148" s="13" customFormat="1" x14ac:dyDescent="0.25"/>
    <row r="149" s="13" customFormat="1" x14ac:dyDescent="0.25"/>
    <row r="150" s="13" customFormat="1" x14ac:dyDescent="0.25"/>
    <row r="151" s="13" customFormat="1" x14ac:dyDescent="0.25"/>
    <row r="152" s="13" customFormat="1" x14ac:dyDescent="0.25"/>
    <row r="153" s="13" customFormat="1" x14ac:dyDescent="0.25"/>
    <row r="154" s="13" customFormat="1" x14ac:dyDescent="0.25"/>
    <row r="155" s="13" customFormat="1" x14ac:dyDescent="0.25"/>
    <row r="156" s="13" customFormat="1" x14ac:dyDescent="0.25"/>
    <row r="157" s="13" customFormat="1" x14ac:dyDescent="0.25"/>
    <row r="158" s="13" customFormat="1" x14ac:dyDescent="0.25"/>
    <row r="159" s="13" customFormat="1" x14ac:dyDescent="0.25"/>
    <row r="160" s="13" customFormat="1" x14ac:dyDescent="0.25"/>
    <row r="161" s="13" customFormat="1" x14ac:dyDescent="0.25"/>
    <row r="162" s="13" customFormat="1" x14ac:dyDescent="0.25"/>
    <row r="163" s="13" customFormat="1" x14ac:dyDescent="0.25"/>
    <row r="164" s="13" customFormat="1" x14ac:dyDescent="0.25"/>
    <row r="165" s="13" customFormat="1" x14ac:dyDescent="0.25"/>
    <row r="166" s="13" customFormat="1" x14ac:dyDescent="0.25"/>
    <row r="167" s="13" customFormat="1" x14ac:dyDescent="0.25"/>
    <row r="168" s="13" customFormat="1" x14ac:dyDescent="0.25"/>
    <row r="169" s="13" customFormat="1" x14ac:dyDescent="0.25"/>
    <row r="170" s="13" customFormat="1" x14ac:dyDescent="0.25"/>
    <row r="171" s="13" customFormat="1" x14ac:dyDescent="0.25"/>
    <row r="172" s="13" customFormat="1" x14ac:dyDescent="0.25"/>
    <row r="173" s="13" customFormat="1" x14ac:dyDescent="0.25"/>
    <row r="174" s="13" customFormat="1" x14ac:dyDescent="0.25"/>
    <row r="175" s="13" customFormat="1" x14ac:dyDescent="0.25"/>
    <row r="176" s="13" customFormat="1" x14ac:dyDescent="0.25"/>
    <row r="177" s="13" customFormat="1" x14ac:dyDescent="0.25"/>
    <row r="178" s="13" customFormat="1" x14ac:dyDescent="0.25"/>
    <row r="179" s="13" customFormat="1" x14ac:dyDescent="0.25"/>
    <row r="180" s="13" customFormat="1" x14ac:dyDescent="0.25"/>
    <row r="181" s="13" customFormat="1" x14ac:dyDescent="0.25"/>
    <row r="182" s="13" customFormat="1" x14ac:dyDescent="0.25"/>
    <row r="183" s="13" customFormat="1" x14ac:dyDescent="0.25"/>
    <row r="184" s="13" customFormat="1" x14ac:dyDescent="0.25"/>
    <row r="185" s="13" customFormat="1" x14ac:dyDescent="0.25"/>
    <row r="186" s="13" customFormat="1" x14ac:dyDescent="0.25"/>
    <row r="187" s="13" customFormat="1" x14ac:dyDescent="0.25"/>
    <row r="188" s="13" customFormat="1" x14ac:dyDescent="0.25"/>
    <row r="189" s="13" customFormat="1" x14ac:dyDescent="0.25"/>
    <row r="190" s="13" customFormat="1" x14ac:dyDescent="0.25"/>
    <row r="191" s="13" customFormat="1" x14ac:dyDescent="0.25"/>
    <row r="192" s="13" customFormat="1" x14ac:dyDescent="0.25"/>
    <row r="193" s="13" customFormat="1" x14ac:dyDescent="0.25"/>
    <row r="194" s="13" customFormat="1" x14ac:dyDescent="0.25"/>
    <row r="195" s="13" customFormat="1" x14ac:dyDescent="0.25"/>
    <row r="196" s="13" customFormat="1" x14ac:dyDescent="0.25"/>
    <row r="197" s="13" customFormat="1" x14ac:dyDescent="0.25"/>
    <row r="198" s="13" customFormat="1" x14ac:dyDescent="0.25"/>
    <row r="199" s="13" customFormat="1" x14ac:dyDescent="0.25"/>
    <row r="200" s="13" customFormat="1" x14ac:dyDescent="0.25"/>
    <row r="201" s="13" customFormat="1" x14ac:dyDescent="0.25"/>
    <row r="202" s="13" customFormat="1" x14ac:dyDescent="0.25"/>
    <row r="203" s="13" customFormat="1" x14ac:dyDescent="0.25"/>
    <row r="204" s="13" customFormat="1" x14ac:dyDescent="0.25"/>
    <row r="205" s="13" customFormat="1" x14ac:dyDescent="0.25"/>
    <row r="206" s="13" customFormat="1" x14ac:dyDescent="0.25"/>
    <row r="207" s="13" customFormat="1" x14ac:dyDescent="0.25"/>
    <row r="208" s="13" customFormat="1" x14ac:dyDescent="0.25"/>
    <row r="209" s="13" customFormat="1" x14ac:dyDescent="0.25"/>
    <row r="210" s="13" customFormat="1" x14ac:dyDescent="0.25"/>
    <row r="211" s="13" customFormat="1" x14ac:dyDescent="0.25"/>
    <row r="212" s="13" customFormat="1" x14ac:dyDescent="0.25"/>
    <row r="213" s="13" customFormat="1" x14ac:dyDescent="0.25"/>
    <row r="214" s="13" customFormat="1" x14ac:dyDescent="0.25"/>
    <row r="215" s="13" customFormat="1" x14ac:dyDescent="0.25"/>
    <row r="216" s="13" customFormat="1" x14ac:dyDescent="0.25"/>
    <row r="217" s="13" customFormat="1" x14ac:dyDescent="0.25"/>
    <row r="218" s="13" customFormat="1" x14ac:dyDescent="0.25"/>
    <row r="219" s="13" customFormat="1" x14ac:dyDescent="0.25"/>
    <row r="220" s="13" customFormat="1" x14ac:dyDescent="0.25"/>
    <row r="221" s="13" customFormat="1" x14ac:dyDescent="0.25"/>
    <row r="222" s="13" customFormat="1" x14ac:dyDescent="0.25"/>
    <row r="223" s="13" customFormat="1" x14ac:dyDescent="0.25"/>
    <row r="224" s="13" customFormat="1" x14ac:dyDescent="0.25"/>
    <row r="225" s="13" customFormat="1" x14ac:dyDescent="0.25"/>
    <row r="226" s="13" customFormat="1" x14ac:dyDescent="0.25"/>
    <row r="227" s="13" customFormat="1" x14ac:dyDescent="0.25"/>
    <row r="228" s="13" customFormat="1" x14ac:dyDescent="0.25"/>
    <row r="229" s="13" customFormat="1" x14ac:dyDescent="0.25"/>
    <row r="230" s="13" customFormat="1" x14ac:dyDescent="0.25"/>
    <row r="231" s="13" customFormat="1" x14ac:dyDescent="0.25"/>
    <row r="232" s="13" customFormat="1" x14ac:dyDescent="0.25"/>
    <row r="233" s="13" customFormat="1" x14ac:dyDescent="0.25"/>
    <row r="234" s="13" customFormat="1" x14ac:dyDescent="0.25"/>
    <row r="235" s="13" customFormat="1" x14ac:dyDescent="0.25"/>
    <row r="236" s="13" customFormat="1" x14ac:dyDescent="0.25"/>
    <row r="237" s="13" customFormat="1" x14ac:dyDescent="0.25"/>
    <row r="238" s="13" customFormat="1" x14ac:dyDescent="0.25"/>
    <row r="239" s="13" customFormat="1" x14ac:dyDescent="0.25"/>
    <row r="240" s="13" customFormat="1" x14ac:dyDescent="0.25"/>
    <row r="241" s="13" customFormat="1" x14ac:dyDescent="0.25"/>
    <row r="242" s="13" customFormat="1" x14ac:dyDescent="0.25"/>
    <row r="243" s="13" customFormat="1" x14ac:dyDescent="0.25"/>
    <row r="244" s="13" customFormat="1" x14ac:dyDescent="0.25"/>
    <row r="245" s="13" customFormat="1" x14ac:dyDescent="0.25"/>
    <row r="246" s="13" customFormat="1" x14ac:dyDescent="0.25"/>
    <row r="247" s="13" customFormat="1" x14ac:dyDescent="0.25"/>
    <row r="248" s="13" customFormat="1" x14ac:dyDescent="0.25"/>
    <row r="249" s="13" customFormat="1" x14ac:dyDescent="0.25"/>
    <row r="250" s="13" customFormat="1" x14ac:dyDescent="0.25"/>
    <row r="251" s="13" customFormat="1" x14ac:dyDescent="0.25"/>
    <row r="252" s="13" customFormat="1" x14ac:dyDescent="0.25"/>
    <row r="253" s="13" customFormat="1" x14ac:dyDescent="0.25"/>
    <row r="254" s="13" customFormat="1" x14ac:dyDescent="0.25"/>
    <row r="255" s="13" customFormat="1" x14ac:dyDescent="0.25"/>
    <row r="256" s="13" customFormat="1" x14ac:dyDescent="0.25"/>
    <row r="257" s="13" customFormat="1" x14ac:dyDescent="0.25"/>
    <row r="258" s="13" customFormat="1" x14ac:dyDescent="0.25"/>
    <row r="259" s="13" customFormat="1" x14ac:dyDescent="0.25"/>
    <row r="260" s="13" customFormat="1" x14ac:dyDescent="0.25"/>
    <row r="261" s="13" customFormat="1" x14ac:dyDescent="0.25"/>
    <row r="262" s="13" customFormat="1" x14ac:dyDescent="0.25"/>
    <row r="263" s="13" customFormat="1" x14ac:dyDescent="0.25"/>
    <row r="264" s="13" customFormat="1" x14ac:dyDescent="0.25"/>
    <row r="265" s="13" customFormat="1" x14ac:dyDescent="0.25"/>
    <row r="266" s="13" customFormat="1" x14ac:dyDescent="0.25"/>
    <row r="267" s="13" customFormat="1" x14ac:dyDescent="0.25"/>
    <row r="268" s="13" customFormat="1" x14ac:dyDescent="0.25"/>
    <row r="269" s="13" customFormat="1" x14ac:dyDescent="0.25"/>
    <row r="270" s="13" customFormat="1" x14ac:dyDescent="0.25"/>
    <row r="271" s="13" customFormat="1" x14ac:dyDescent="0.25"/>
    <row r="272" s="13" customFormat="1" x14ac:dyDescent="0.25"/>
    <row r="273" s="13" customFormat="1" x14ac:dyDescent="0.25"/>
    <row r="274" s="13" customFormat="1" x14ac:dyDescent="0.25"/>
    <row r="275" s="13" customFormat="1" x14ac:dyDescent="0.25"/>
    <row r="276" s="13" customFormat="1" x14ac:dyDescent="0.25"/>
    <row r="277" s="13" customFormat="1" x14ac:dyDescent="0.25"/>
    <row r="278" s="13" customFormat="1" x14ac:dyDescent="0.25"/>
    <row r="279" s="13" customFormat="1" x14ac:dyDescent="0.25"/>
    <row r="280" s="13" customFormat="1" x14ac:dyDescent="0.25"/>
    <row r="281" s="13" customFormat="1" x14ac:dyDescent="0.25"/>
    <row r="282" s="13" customFormat="1" x14ac:dyDescent="0.25"/>
    <row r="283" s="13" customFormat="1" x14ac:dyDescent="0.25"/>
    <row r="284" s="13" customFormat="1" x14ac:dyDescent="0.25"/>
    <row r="285" s="13" customFormat="1" x14ac:dyDescent="0.25"/>
    <row r="286" s="13" customFormat="1" x14ac:dyDescent="0.25"/>
    <row r="287" s="13" customFormat="1" x14ac:dyDescent="0.25"/>
    <row r="288" s="13" customFormat="1" x14ac:dyDescent="0.25"/>
    <row r="289" s="13" customFormat="1" x14ac:dyDescent="0.25"/>
    <row r="290" s="13" customFormat="1" x14ac:dyDescent="0.25"/>
    <row r="291" s="13" customFormat="1" x14ac:dyDescent="0.25"/>
    <row r="292" s="13" customFormat="1" x14ac:dyDescent="0.25"/>
    <row r="293" s="13" customFormat="1" x14ac:dyDescent="0.25"/>
    <row r="294" s="13" customFormat="1" x14ac:dyDescent="0.25"/>
    <row r="295" s="13" customFormat="1" x14ac:dyDescent="0.25"/>
    <row r="296" s="13" customFormat="1" x14ac:dyDescent="0.25"/>
    <row r="297" s="13" customFormat="1" x14ac:dyDescent="0.25"/>
    <row r="298" s="13" customFormat="1" x14ac:dyDescent="0.25"/>
    <row r="299" s="13" customFormat="1" x14ac:dyDescent="0.25"/>
    <row r="300" s="13" customFormat="1" x14ac:dyDescent="0.25"/>
    <row r="301" s="13" customFormat="1" x14ac:dyDescent="0.25"/>
    <row r="302" s="13" customFormat="1" x14ac:dyDescent="0.25"/>
    <row r="303" s="13" customFormat="1" x14ac:dyDescent="0.25"/>
    <row r="304" s="13" customFormat="1" x14ac:dyDescent="0.25"/>
    <row r="305" s="13" customFormat="1" x14ac:dyDescent="0.25"/>
    <row r="306" s="13" customFormat="1" x14ac:dyDescent="0.25"/>
    <row r="307" s="13" customFormat="1" x14ac:dyDescent="0.25"/>
    <row r="308" s="13" customFormat="1" x14ac:dyDescent="0.25"/>
    <row r="309" s="13" customFormat="1" x14ac:dyDescent="0.25"/>
    <row r="310" s="13" customFormat="1" x14ac:dyDescent="0.25"/>
    <row r="311" s="13" customFormat="1" x14ac:dyDescent="0.25"/>
    <row r="312" s="13" customFormat="1" x14ac:dyDescent="0.25"/>
    <row r="313" s="13" customFormat="1" x14ac:dyDescent="0.25"/>
    <row r="314" s="13" customFormat="1" x14ac:dyDescent="0.25"/>
    <row r="315" s="13" customFormat="1" x14ac:dyDescent="0.25"/>
    <row r="316" s="13" customFormat="1" x14ac:dyDescent="0.25"/>
    <row r="317" s="13" customFormat="1" x14ac:dyDescent="0.25"/>
    <row r="318" s="13" customFormat="1" x14ac:dyDescent="0.25"/>
    <row r="319" s="13" customFormat="1" x14ac:dyDescent="0.25"/>
    <row r="320" s="13" customFormat="1" x14ac:dyDescent="0.25"/>
    <row r="321" s="13" customFormat="1" x14ac:dyDescent="0.25"/>
    <row r="322" s="13" customFormat="1" x14ac:dyDescent="0.25"/>
    <row r="323" s="13" customFormat="1" x14ac:dyDescent="0.25"/>
    <row r="324" s="13" customFormat="1" x14ac:dyDescent="0.25"/>
    <row r="325" s="13" customFormat="1" x14ac:dyDescent="0.25"/>
    <row r="326" s="13" customFormat="1" x14ac:dyDescent="0.25"/>
    <row r="327" s="13" customFormat="1" x14ac:dyDescent="0.25"/>
    <row r="328" s="13" customFormat="1" x14ac:dyDescent="0.25"/>
    <row r="329" s="13" customFormat="1" x14ac:dyDescent="0.25"/>
    <row r="330" s="13" customFormat="1" x14ac:dyDescent="0.25"/>
    <row r="331" s="13" customFormat="1" x14ac:dyDescent="0.25"/>
    <row r="332" s="13" customFormat="1" x14ac:dyDescent="0.25"/>
    <row r="333" s="13" customFormat="1" x14ac:dyDescent="0.25"/>
    <row r="334" s="13" customFormat="1" x14ac:dyDescent="0.25"/>
    <row r="335" s="13" customFormat="1" x14ac:dyDescent="0.25"/>
    <row r="336" s="13" customFormat="1" x14ac:dyDescent="0.25"/>
    <row r="337" s="13" customFormat="1" x14ac:dyDescent="0.25"/>
    <row r="338" s="13" customFormat="1" x14ac:dyDescent="0.25"/>
    <row r="339" s="13" customFormat="1" x14ac:dyDescent="0.25"/>
    <row r="340" s="13" customFormat="1" x14ac:dyDescent="0.25"/>
    <row r="341" s="13" customFormat="1" x14ac:dyDescent="0.25"/>
    <row r="342" s="13" customFormat="1" x14ac:dyDescent="0.25"/>
    <row r="343" s="13" customFormat="1" x14ac:dyDescent="0.25"/>
    <row r="344" s="13" customFormat="1" x14ac:dyDescent="0.25"/>
    <row r="345" s="13" customFormat="1" x14ac:dyDescent="0.25"/>
    <row r="346" s="13" customFormat="1" x14ac:dyDescent="0.25"/>
    <row r="347" s="13" customFormat="1" x14ac:dyDescent="0.25"/>
    <row r="348" s="13" customFormat="1" x14ac:dyDescent="0.25"/>
    <row r="349" s="13" customFormat="1" x14ac:dyDescent="0.25"/>
    <row r="350" s="13" customFormat="1" x14ac:dyDescent="0.25"/>
    <row r="351" s="13" customFormat="1" x14ac:dyDescent="0.25"/>
    <row r="352" s="13" customFormat="1" x14ac:dyDescent="0.25"/>
    <row r="353" s="13" customFormat="1" x14ac:dyDescent="0.25"/>
    <row r="354" s="13" customFormat="1" x14ac:dyDescent="0.25"/>
    <row r="355" s="13" customFormat="1" x14ac:dyDescent="0.25"/>
    <row r="356" s="13" customFormat="1" x14ac:dyDescent="0.25"/>
    <row r="357" s="13" customFormat="1" x14ac:dyDescent="0.25"/>
    <row r="358" s="13" customFormat="1" x14ac:dyDescent="0.25"/>
    <row r="359" s="13" customFormat="1" x14ac:dyDescent="0.25"/>
    <row r="360" s="13" customFormat="1" x14ac:dyDescent="0.25"/>
    <row r="361" s="13" customFormat="1" x14ac:dyDescent="0.25"/>
    <row r="362" s="13" customFormat="1" x14ac:dyDescent="0.25"/>
    <row r="363" s="13" customFormat="1" x14ac:dyDescent="0.25"/>
    <row r="364" s="13" customFormat="1" x14ac:dyDescent="0.25"/>
    <row r="365" s="13" customFormat="1" x14ac:dyDescent="0.25"/>
    <row r="366" s="13" customFormat="1" x14ac:dyDescent="0.25"/>
    <row r="367" s="13" customFormat="1" x14ac:dyDescent="0.25"/>
    <row r="368" s="13" customFormat="1" x14ac:dyDescent="0.25"/>
    <row r="369" s="13" customFormat="1" x14ac:dyDescent="0.25"/>
    <row r="370" s="13" customFormat="1" x14ac:dyDescent="0.25"/>
    <row r="371" s="13" customFormat="1" x14ac:dyDescent="0.25"/>
    <row r="372" s="13" customFormat="1" x14ac:dyDescent="0.25"/>
    <row r="373" s="13" customFormat="1" x14ac:dyDescent="0.25"/>
    <row r="374" s="13" customFormat="1" x14ac:dyDescent="0.25"/>
    <row r="375" s="13" customFormat="1" x14ac:dyDescent="0.25"/>
    <row r="376" s="13" customFormat="1" x14ac:dyDescent="0.25"/>
    <row r="377" s="13" customFormat="1" x14ac:dyDescent="0.25"/>
    <row r="378" s="13" customFormat="1" x14ac:dyDescent="0.25"/>
    <row r="379" s="13" customFormat="1" x14ac:dyDescent="0.25"/>
    <row r="380" s="13" customFormat="1" x14ac:dyDescent="0.25"/>
    <row r="381" s="13" customFormat="1" x14ac:dyDescent="0.25"/>
    <row r="382" s="13" customFormat="1" x14ac:dyDescent="0.25"/>
    <row r="383" s="13" customFormat="1" x14ac:dyDescent="0.25"/>
    <row r="384" s="13" customFormat="1" x14ac:dyDescent="0.25"/>
    <row r="385" s="13" customFormat="1" x14ac:dyDescent="0.25"/>
    <row r="386" s="13" customFormat="1" x14ac:dyDescent="0.25"/>
    <row r="387" s="13" customFormat="1" x14ac:dyDescent="0.25"/>
    <row r="388" s="13" customFormat="1" x14ac:dyDescent="0.25"/>
    <row r="389" s="13" customFormat="1" x14ac:dyDescent="0.25"/>
    <row r="390" s="13" customFormat="1" x14ac:dyDescent="0.25"/>
    <row r="391" s="13" customFormat="1" x14ac:dyDescent="0.25"/>
    <row r="392" s="13" customFormat="1" x14ac:dyDescent="0.25"/>
    <row r="393" s="13" customFormat="1" x14ac:dyDescent="0.25"/>
    <row r="394" s="13" customFormat="1" x14ac:dyDescent="0.25"/>
    <row r="395" s="13" customFormat="1" x14ac:dyDescent="0.25"/>
    <row r="396" s="13" customFormat="1" x14ac:dyDescent="0.25"/>
    <row r="397" s="13" customFormat="1" x14ac:dyDescent="0.25"/>
    <row r="398" s="13" customFormat="1" x14ac:dyDescent="0.25"/>
    <row r="399" s="13" customFormat="1" x14ac:dyDescent="0.25"/>
    <row r="400" s="13" customFormat="1" x14ac:dyDescent="0.25"/>
    <row r="401" s="13" customFormat="1" x14ac:dyDescent="0.25"/>
    <row r="402" s="13" customFormat="1" x14ac:dyDescent="0.25"/>
    <row r="403" s="13" customFormat="1" x14ac:dyDescent="0.25"/>
    <row r="404" s="13" customFormat="1" x14ac:dyDescent="0.25"/>
    <row r="405" s="13" customFormat="1" x14ac:dyDescent="0.25"/>
    <row r="406" s="13" customFormat="1" x14ac:dyDescent="0.25"/>
    <row r="407" s="13" customFormat="1" x14ac:dyDescent="0.25"/>
    <row r="408" s="13" customFormat="1" x14ac:dyDescent="0.25"/>
    <row r="409" s="13" customFormat="1" x14ac:dyDescent="0.25"/>
    <row r="410" s="13" customFormat="1" x14ac:dyDescent="0.25"/>
    <row r="411" s="13" customFormat="1" x14ac:dyDescent="0.25"/>
    <row r="412" s="13" customFormat="1" x14ac:dyDescent="0.25"/>
    <row r="413" s="13" customFormat="1" x14ac:dyDescent="0.25"/>
    <row r="414" s="13" customFormat="1" x14ac:dyDescent="0.25"/>
    <row r="415" s="13" customFormat="1" x14ac:dyDescent="0.25"/>
    <row r="416" s="13" customFormat="1" x14ac:dyDescent="0.25"/>
    <row r="417" s="13" customFormat="1" x14ac:dyDescent="0.25"/>
    <row r="418" s="13" customFormat="1" x14ac:dyDescent="0.25"/>
    <row r="419" s="13" customFormat="1" x14ac:dyDescent="0.25"/>
    <row r="420" s="13" customFormat="1" x14ac:dyDescent="0.25"/>
    <row r="421" s="13" customFormat="1" x14ac:dyDescent="0.25"/>
    <row r="422" s="13" customFormat="1" x14ac:dyDescent="0.25"/>
    <row r="423" s="13" customFormat="1" x14ac:dyDescent="0.25"/>
    <row r="424" s="13" customFormat="1" x14ac:dyDescent="0.25"/>
    <row r="425" s="13" customFormat="1" x14ac:dyDescent="0.25"/>
    <row r="426" s="13" customFormat="1" x14ac:dyDescent="0.25"/>
    <row r="427" s="13" customFormat="1" x14ac:dyDescent="0.25"/>
    <row r="428" s="13" customFormat="1" x14ac:dyDescent="0.25"/>
    <row r="429" s="13" customFormat="1" x14ac:dyDescent="0.25"/>
    <row r="430" s="13" customFormat="1" x14ac:dyDescent="0.25"/>
    <row r="431" s="13" customFormat="1" x14ac:dyDescent="0.25"/>
    <row r="432" s="13" customFormat="1" x14ac:dyDescent="0.25"/>
    <row r="433" s="13" customFormat="1" x14ac:dyDescent="0.25"/>
    <row r="434" s="13" customFormat="1" x14ac:dyDescent="0.25"/>
    <row r="435" s="13" customFormat="1" x14ac:dyDescent="0.25"/>
    <row r="436" s="13" customFormat="1" x14ac:dyDescent="0.25"/>
    <row r="437" s="13" customFormat="1" x14ac:dyDescent="0.25"/>
    <row r="438" s="13" customFormat="1" x14ac:dyDescent="0.25"/>
    <row r="439" s="13" customFormat="1" x14ac:dyDescent="0.25"/>
    <row r="440" s="13" customFormat="1" x14ac:dyDescent="0.25"/>
    <row r="441" s="13" customFormat="1" x14ac:dyDescent="0.25"/>
    <row r="442" s="13" customFormat="1" x14ac:dyDescent="0.25"/>
    <row r="443" s="13" customFormat="1" x14ac:dyDescent="0.25"/>
    <row r="444" s="13" customFormat="1" x14ac:dyDescent="0.25"/>
    <row r="445" s="13" customFormat="1" x14ac:dyDescent="0.25"/>
    <row r="446" s="13" customFormat="1" x14ac:dyDescent="0.25"/>
    <row r="447" s="13" customFormat="1" x14ac:dyDescent="0.25"/>
    <row r="448" s="13" customFormat="1" x14ac:dyDescent="0.25"/>
    <row r="449" s="13" customFormat="1" x14ac:dyDescent="0.25"/>
    <row r="450" s="13" customFormat="1" x14ac:dyDescent="0.25"/>
    <row r="451" s="13" customFormat="1" x14ac:dyDescent="0.25"/>
    <row r="452" s="13" customFormat="1" x14ac:dyDescent="0.25"/>
    <row r="453" s="13" customFormat="1" x14ac:dyDescent="0.25"/>
    <row r="454" s="13" customFormat="1" x14ac:dyDescent="0.25"/>
    <row r="455" s="13" customFormat="1" x14ac:dyDescent="0.25"/>
    <row r="456" s="13" customFormat="1" x14ac:dyDescent="0.25"/>
    <row r="457" s="13" customFormat="1" x14ac:dyDescent="0.25"/>
    <row r="458" s="13" customFormat="1" x14ac:dyDescent="0.25"/>
    <row r="459" s="13" customFormat="1" x14ac:dyDescent="0.25"/>
    <row r="460" s="13" customFormat="1" x14ac:dyDescent="0.25"/>
    <row r="461" s="13" customFormat="1" x14ac:dyDescent="0.25"/>
    <row r="462" s="13" customFormat="1" x14ac:dyDescent="0.25"/>
    <row r="463" s="13" customFormat="1" x14ac:dyDescent="0.25"/>
    <row r="464" s="13" customFormat="1" x14ac:dyDescent="0.25"/>
    <row r="465" s="13" customFormat="1" x14ac:dyDescent="0.25"/>
    <row r="466" s="13" customFormat="1" x14ac:dyDescent="0.25"/>
    <row r="467" s="13" customFormat="1" x14ac:dyDescent="0.25"/>
    <row r="468" s="13" customFormat="1" x14ac:dyDescent="0.25"/>
    <row r="469" s="13" customFormat="1" x14ac:dyDescent="0.25"/>
    <row r="470" s="13" customFormat="1" x14ac:dyDescent="0.25"/>
    <row r="471" s="13" customFormat="1" x14ac:dyDescent="0.25"/>
    <row r="472" s="13" customFormat="1" x14ac:dyDescent="0.25"/>
    <row r="473" s="13" customFormat="1" x14ac:dyDescent="0.25"/>
    <row r="474" s="13" customFormat="1" x14ac:dyDescent="0.25"/>
    <row r="475" s="13" customFormat="1" x14ac:dyDescent="0.25"/>
    <row r="476" s="13" customFormat="1" x14ac:dyDescent="0.25"/>
    <row r="477" s="13" customFormat="1" x14ac:dyDescent="0.25"/>
    <row r="478" s="13" customFormat="1" x14ac:dyDescent="0.25"/>
    <row r="479" s="13" customFormat="1" x14ac:dyDescent="0.25"/>
    <row r="480" s="13" customFormat="1" x14ac:dyDescent="0.25"/>
    <row r="481" s="13" customFormat="1" x14ac:dyDescent="0.25"/>
    <row r="482" s="13" customFormat="1" x14ac:dyDescent="0.25"/>
    <row r="483" s="13" customFormat="1" x14ac:dyDescent="0.25"/>
    <row r="484" s="13" customFormat="1" x14ac:dyDescent="0.25"/>
    <row r="485" s="13" customFormat="1" x14ac:dyDescent="0.25"/>
    <row r="486" s="13" customFormat="1" x14ac:dyDescent="0.25"/>
    <row r="487" s="13" customFormat="1" x14ac:dyDescent="0.25"/>
    <row r="488" s="13" customFormat="1" x14ac:dyDescent="0.25"/>
    <row r="489" s="13" customFormat="1" x14ac:dyDescent="0.25"/>
    <row r="490" s="13" customFormat="1" x14ac:dyDescent="0.25"/>
    <row r="491" s="13" customFormat="1" x14ac:dyDescent="0.25"/>
    <row r="492" s="13" customFormat="1" x14ac:dyDescent="0.25"/>
    <row r="493" s="13" customFormat="1" x14ac:dyDescent="0.25"/>
    <row r="494" s="13" customFormat="1" x14ac:dyDescent="0.25"/>
    <row r="495" s="13" customFormat="1" x14ac:dyDescent="0.25"/>
    <row r="496" s="13" customFormat="1" x14ac:dyDescent="0.25"/>
    <row r="497" s="13" customFormat="1" x14ac:dyDescent="0.25"/>
    <row r="498" s="13" customFormat="1" x14ac:dyDescent="0.25"/>
    <row r="499" s="13" customFormat="1" x14ac:dyDescent="0.25"/>
    <row r="500" s="13" customFormat="1" x14ac:dyDescent="0.25"/>
    <row r="501" s="13" customFormat="1" x14ac:dyDescent="0.25"/>
    <row r="502" s="13" customFormat="1" x14ac:dyDescent="0.25"/>
    <row r="503" s="13" customFormat="1" x14ac:dyDescent="0.25"/>
    <row r="504" s="13" customFormat="1" x14ac:dyDescent="0.25"/>
    <row r="505" s="13" customFormat="1" x14ac:dyDescent="0.25"/>
    <row r="506" s="13" customFormat="1" x14ac:dyDescent="0.25"/>
    <row r="507" s="13" customFormat="1" x14ac:dyDescent="0.25"/>
    <row r="508" s="13" customFormat="1" x14ac:dyDescent="0.25"/>
    <row r="509" s="13" customFormat="1" x14ac:dyDescent="0.25"/>
    <row r="510" s="13" customFormat="1" x14ac:dyDescent="0.25"/>
    <row r="511" s="13" customFormat="1" x14ac:dyDescent="0.25"/>
    <row r="512" s="13" customFormat="1" x14ac:dyDescent="0.25"/>
    <row r="513" s="13" customFormat="1" x14ac:dyDescent="0.25"/>
    <row r="514" s="13" customFormat="1" x14ac:dyDescent="0.25"/>
    <row r="515" s="13" customFormat="1" x14ac:dyDescent="0.25"/>
    <row r="516" s="13" customFormat="1" x14ac:dyDescent="0.25"/>
    <row r="517" s="13" customFormat="1" x14ac:dyDescent="0.25"/>
    <row r="518" s="13" customFormat="1" x14ac:dyDescent="0.25"/>
    <row r="519" s="13" customFormat="1" x14ac:dyDescent="0.25"/>
    <row r="520" s="13" customFormat="1" x14ac:dyDescent="0.25"/>
    <row r="521" s="13" customFormat="1" x14ac:dyDescent="0.25"/>
    <row r="522" s="13" customFormat="1" x14ac:dyDescent="0.25"/>
    <row r="523" s="13" customFormat="1" x14ac:dyDescent="0.25"/>
    <row r="524" s="13" customFormat="1" x14ac:dyDescent="0.25"/>
    <row r="525" s="13" customFormat="1" x14ac:dyDescent="0.25"/>
    <row r="526" s="13" customFormat="1" x14ac:dyDescent="0.25"/>
    <row r="527" s="13" customFormat="1" x14ac:dyDescent="0.25"/>
    <row r="528" s="13" customFormat="1" x14ac:dyDescent="0.25"/>
    <row r="529" s="13" customFormat="1" x14ac:dyDescent="0.25"/>
    <row r="530" s="13" customFormat="1" x14ac:dyDescent="0.25"/>
    <row r="531" s="13" customFormat="1" x14ac:dyDescent="0.25"/>
    <row r="532" s="13" customFormat="1" x14ac:dyDescent="0.25"/>
    <row r="533" s="13" customFormat="1" x14ac:dyDescent="0.25"/>
    <row r="534" s="13" customFormat="1" x14ac:dyDescent="0.25"/>
    <row r="535" s="13" customFormat="1" x14ac:dyDescent="0.25"/>
    <row r="536" s="13" customFormat="1" x14ac:dyDescent="0.25"/>
    <row r="537" s="13" customFormat="1" x14ac:dyDescent="0.25"/>
    <row r="538" s="13" customFormat="1" x14ac:dyDescent="0.25"/>
    <row r="539" s="13" customFormat="1" x14ac:dyDescent="0.25"/>
    <row r="540" s="13" customFormat="1" x14ac:dyDescent="0.25"/>
    <row r="541" s="13" customFormat="1" x14ac:dyDescent="0.25"/>
    <row r="542" s="13" customFormat="1" x14ac:dyDescent="0.25"/>
    <row r="543" s="13" customFormat="1" x14ac:dyDescent="0.25"/>
    <row r="544" s="13" customFormat="1" x14ac:dyDescent="0.25"/>
    <row r="545" s="13" customFormat="1" x14ac:dyDescent="0.25"/>
    <row r="546" s="13" customFormat="1" x14ac:dyDescent="0.25"/>
    <row r="547" s="13" customFormat="1" x14ac:dyDescent="0.25"/>
    <row r="548" s="13" customFormat="1" x14ac:dyDescent="0.25"/>
    <row r="549" s="13" customFormat="1" x14ac:dyDescent="0.25"/>
    <row r="550" s="13" customFormat="1" x14ac:dyDescent="0.25"/>
    <row r="551" s="13" customFormat="1" x14ac:dyDescent="0.25"/>
    <row r="552" s="13" customFormat="1" x14ac:dyDescent="0.25"/>
    <row r="553" s="13" customFormat="1" x14ac:dyDescent="0.25"/>
    <row r="554" s="13" customFormat="1" x14ac:dyDescent="0.25"/>
    <row r="555" s="13" customFormat="1" x14ac:dyDescent="0.25"/>
    <row r="556" s="13" customFormat="1" x14ac:dyDescent="0.25"/>
    <row r="557" s="13" customFormat="1" x14ac:dyDescent="0.25"/>
    <row r="558" s="13" customFormat="1" x14ac:dyDescent="0.25"/>
    <row r="559" s="13" customFormat="1" x14ac:dyDescent="0.25"/>
    <row r="560" s="13" customFormat="1" x14ac:dyDescent="0.25"/>
    <row r="561" s="13" customFormat="1" x14ac:dyDescent="0.25"/>
    <row r="562" s="13" customFormat="1" x14ac:dyDescent="0.25"/>
    <row r="563" s="13" customFormat="1" x14ac:dyDescent="0.25"/>
    <row r="564" s="13" customFormat="1" x14ac:dyDescent="0.25"/>
    <row r="565" s="13" customFormat="1" x14ac:dyDescent="0.25"/>
    <row r="566" s="13" customFormat="1" x14ac:dyDescent="0.25"/>
    <row r="567" s="13" customFormat="1" x14ac:dyDescent="0.25"/>
    <row r="568" s="13" customFormat="1" x14ac:dyDescent="0.25"/>
    <row r="569" s="13" customFormat="1" x14ac:dyDescent="0.25"/>
    <row r="570" s="13" customFormat="1" x14ac:dyDescent="0.25"/>
    <row r="571" s="13" customFormat="1" x14ac:dyDescent="0.25"/>
    <row r="572" s="13" customFormat="1" x14ac:dyDescent="0.25"/>
    <row r="573" s="13" customFormat="1" x14ac:dyDescent="0.25"/>
    <row r="574" s="13" customFormat="1" x14ac:dyDescent="0.25"/>
    <row r="575" s="13" customFormat="1" x14ac:dyDescent="0.25"/>
    <row r="576" s="13" customFormat="1" x14ac:dyDescent="0.25"/>
    <row r="577" s="13" customFormat="1" x14ac:dyDescent="0.25"/>
    <row r="578" s="13" customFormat="1" x14ac:dyDescent="0.25"/>
    <row r="579" s="13" customFormat="1" x14ac:dyDescent="0.25"/>
    <row r="580" s="13" customFormat="1" x14ac:dyDescent="0.25"/>
    <row r="581" s="13" customFormat="1" x14ac:dyDescent="0.25"/>
    <row r="582" s="13" customFormat="1" x14ac:dyDescent="0.25"/>
    <row r="583" s="13" customFormat="1" x14ac:dyDescent="0.25"/>
    <row r="584" s="13" customFormat="1" x14ac:dyDescent="0.25"/>
    <row r="585" s="13" customFormat="1" x14ac:dyDescent="0.25"/>
    <row r="586" s="13" customFormat="1" x14ac:dyDescent="0.25"/>
    <row r="587" s="13" customFormat="1" x14ac:dyDescent="0.25"/>
    <row r="588" s="13" customFormat="1" x14ac:dyDescent="0.25"/>
    <row r="589" s="13" customFormat="1" x14ac:dyDescent="0.25"/>
    <row r="590" s="13" customFormat="1" x14ac:dyDescent="0.25"/>
    <row r="591" s="13" customFormat="1" x14ac:dyDescent="0.25"/>
    <row r="592" s="13" customFormat="1" x14ac:dyDescent="0.25"/>
    <row r="593" s="13" customFormat="1" x14ac:dyDescent="0.25"/>
    <row r="594" s="13" customFormat="1" x14ac:dyDescent="0.25"/>
    <row r="595" s="13" customFormat="1" x14ac:dyDescent="0.25"/>
    <row r="596" s="13" customFormat="1" x14ac:dyDescent="0.25"/>
    <row r="597" s="13" customFormat="1" x14ac:dyDescent="0.25"/>
    <row r="598" s="13" customFormat="1" x14ac:dyDescent="0.25"/>
    <row r="599" s="13" customFormat="1" x14ac:dyDescent="0.25"/>
    <row r="600" s="13" customFormat="1" x14ac:dyDescent="0.25"/>
    <row r="601" s="13" customFormat="1" x14ac:dyDescent="0.25"/>
    <row r="602" s="13" customFormat="1" x14ac:dyDescent="0.25"/>
    <row r="603" s="13" customFormat="1" x14ac:dyDescent="0.25"/>
    <row r="604" s="13" customFormat="1" x14ac:dyDescent="0.25"/>
    <row r="605" s="13" customFormat="1" x14ac:dyDescent="0.25"/>
    <row r="606" s="13" customFormat="1" x14ac:dyDescent="0.25"/>
    <row r="607" s="13" customFormat="1" x14ac:dyDescent="0.25"/>
    <row r="608" s="13" customFormat="1" x14ac:dyDescent="0.25"/>
    <row r="609" s="13" customFormat="1" x14ac:dyDescent="0.25"/>
    <row r="610" s="13" customFormat="1" x14ac:dyDescent="0.25"/>
    <row r="611" s="13" customFormat="1" x14ac:dyDescent="0.25"/>
    <row r="612" s="13" customFormat="1" x14ac:dyDescent="0.25"/>
    <row r="613" s="13" customFormat="1" x14ac:dyDescent="0.25"/>
    <row r="614" s="13" customFormat="1" x14ac:dyDescent="0.25"/>
    <row r="615" s="13" customFormat="1" x14ac:dyDescent="0.25"/>
    <row r="616" s="13" customFormat="1" x14ac:dyDescent="0.25"/>
    <row r="617" s="13" customFormat="1" x14ac:dyDescent="0.25"/>
    <row r="618" s="13" customFormat="1" x14ac:dyDescent="0.25"/>
    <row r="619" s="13" customFormat="1" x14ac:dyDescent="0.25"/>
    <row r="620" s="13" customFormat="1" x14ac:dyDescent="0.25"/>
    <row r="621" s="13" customFormat="1" x14ac:dyDescent="0.25"/>
    <row r="622" s="13" customFormat="1" x14ac:dyDescent="0.25"/>
    <row r="623" s="13" customFormat="1" x14ac:dyDescent="0.25"/>
    <row r="624" s="13" customFormat="1" x14ac:dyDescent="0.25"/>
    <row r="625" s="13" customFormat="1" x14ac:dyDescent="0.25"/>
    <row r="626" s="13" customFormat="1" x14ac:dyDescent="0.25"/>
    <row r="627" s="13" customFormat="1" x14ac:dyDescent="0.25"/>
    <row r="628" s="13" customFormat="1" x14ac:dyDescent="0.25"/>
    <row r="629" s="13" customFormat="1" x14ac:dyDescent="0.25"/>
    <row r="630" s="13" customFormat="1" x14ac:dyDescent="0.25"/>
    <row r="631" s="13" customFormat="1" x14ac:dyDescent="0.25"/>
    <row r="632" s="13" customFormat="1" x14ac:dyDescent="0.25"/>
    <row r="633" s="13" customFormat="1" x14ac:dyDescent="0.25"/>
    <row r="634" s="13" customFormat="1" x14ac:dyDescent="0.25"/>
    <row r="635" s="13" customFormat="1" x14ac:dyDescent="0.25"/>
    <row r="636" s="13" customFormat="1" x14ac:dyDescent="0.25"/>
    <row r="637" s="13" customFormat="1" x14ac:dyDescent="0.25"/>
    <row r="638" s="13" customFormat="1" x14ac:dyDescent="0.25"/>
    <row r="639" s="13" customFormat="1" x14ac:dyDescent="0.25"/>
    <row r="640" s="13" customFormat="1" x14ac:dyDescent="0.25"/>
    <row r="641" s="13" customFormat="1" x14ac:dyDescent="0.25"/>
    <row r="642" s="13" customFormat="1" x14ac:dyDescent="0.25"/>
    <row r="643" s="13" customFormat="1" x14ac:dyDescent="0.25"/>
    <row r="644" s="13" customFormat="1" x14ac:dyDescent="0.25"/>
    <row r="645" s="13" customFormat="1" x14ac:dyDescent="0.25"/>
    <row r="646" s="13" customFormat="1" x14ac:dyDescent="0.25"/>
    <row r="647" s="13" customFormat="1" x14ac:dyDescent="0.25"/>
    <row r="648" s="13" customFormat="1" x14ac:dyDescent="0.25"/>
    <row r="649" s="13" customFormat="1" x14ac:dyDescent="0.25"/>
    <row r="650" s="13" customFormat="1" x14ac:dyDescent="0.25"/>
    <row r="651" s="13" customFormat="1" x14ac:dyDescent="0.25"/>
    <row r="652" s="13" customFormat="1" x14ac:dyDescent="0.25"/>
    <row r="653" s="13" customFormat="1" x14ac:dyDescent="0.25"/>
    <row r="654" s="13" customFormat="1" x14ac:dyDescent="0.25"/>
    <row r="655" s="13" customFormat="1" x14ac:dyDescent="0.25"/>
    <row r="656" s="13" customFormat="1" x14ac:dyDescent="0.25"/>
    <row r="657" s="13" customFormat="1" x14ac:dyDescent="0.25"/>
    <row r="658" s="13" customFormat="1" x14ac:dyDescent="0.25"/>
    <row r="659" s="13" customFormat="1" x14ac:dyDescent="0.25"/>
    <row r="660" s="13" customFormat="1" x14ac:dyDescent="0.25"/>
    <row r="661" s="13" customFormat="1" x14ac:dyDescent="0.25"/>
    <row r="662" s="13" customFormat="1" x14ac:dyDescent="0.25"/>
    <row r="663" s="13" customFormat="1" x14ac:dyDescent="0.25"/>
    <row r="664" s="13" customFormat="1" x14ac:dyDescent="0.25"/>
    <row r="665" s="13" customFormat="1" x14ac:dyDescent="0.25"/>
    <row r="666" s="13" customFormat="1" x14ac:dyDescent="0.25"/>
    <row r="667" s="13" customFormat="1" x14ac:dyDescent="0.25"/>
    <row r="668" s="13" customFormat="1" x14ac:dyDescent="0.25"/>
    <row r="669" s="13" customFormat="1" x14ac:dyDescent="0.25"/>
    <row r="670" s="13" customFormat="1" x14ac:dyDescent="0.25"/>
    <row r="671" s="13" customFormat="1" x14ac:dyDescent="0.25"/>
    <row r="672" s="13" customFormat="1" x14ac:dyDescent="0.25"/>
    <row r="673" s="13" customFormat="1" x14ac:dyDescent="0.25"/>
    <row r="674" s="13" customFormat="1" x14ac:dyDescent="0.25"/>
    <row r="675" s="13" customFormat="1" x14ac:dyDescent="0.25"/>
    <row r="676" s="13" customFormat="1" x14ac:dyDescent="0.25"/>
    <row r="677" s="13" customFormat="1" x14ac:dyDescent="0.25"/>
    <row r="678" s="13" customFormat="1" x14ac:dyDescent="0.25"/>
    <row r="679" s="13" customFormat="1" x14ac:dyDescent="0.25"/>
    <row r="680" s="13" customFormat="1" x14ac:dyDescent="0.25"/>
    <row r="681" s="13" customFormat="1" x14ac:dyDescent="0.25"/>
    <row r="682" s="13" customFormat="1" x14ac:dyDescent="0.25"/>
    <row r="683" s="13" customFormat="1" x14ac:dyDescent="0.25"/>
    <row r="684" s="13" customFormat="1" x14ac:dyDescent="0.25"/>
    <row r="685" s="13" customFormat="1" x14ac:dyDescent="0.25"/>
    <row r="686" s="13" customFormat="1" x14ac:dyDescent="0.25"/>
    <row r="687" s="13" customFormat="1" x14ac:dyDescent="0.25"/>
    <row r="688" s="13" customFormat="1" x14ac:dyDescent="0.25"/>
    <row r="689" s="13" customFormat="1" x14ac:dyDescent="0.25"/>
    <row r="690" s="13" customFormat="1" x14ac:dyDescent="0.25"/>
    <row r="691" s="13" customFormat="1" x14ac:dyDescent="0.25"/>
    <row r="692" s="13" customFormat="1" x14ac:dyDescent="0.25"/>
    <row r="693" s="13" customFormat="1" x14ac:dyDescent="0.25"/>
    <row r="694" s="13" customFormat="1" x14ac:dyDescent="0.25"/>
    <row r="695" s="13" customFormat="1" x14ac:dyDescent="0.25"/>
    <row r="696" s="13" customFormat="1" x14ac:dyDescent="0.25"/>
    <row r="697" s="13" customFormat="1" x14ac:dyDescent="0.25"/>
    <row r="698" s="13" customFormat="1" x14ac:dyDescent="0.25"/>
    <row r="699" s="13" customFormat="1" x14ac:dyDescent="0.25"/>
    <row r="700" s="13" customFormat="1" x14ac:dyDescent="0.25"/>
    <row r="701" s="13" customFormat="1" x14ac:dyDescent="0.25"/>
    <row r="702" s="13" customFormat="1" x14ac:dyDescent="0.25"/>
    <row r="703" s="13" customFormat="1" x14ac:dyDescent="0.25"/>
    <row r="704" s="13" customFormat="1" x14ac:dyDescent="0.25"/>
    <row r="705" s="13" customFormat="1" x14ac:dyDescent="0.25"/>
    <row r="706" s="13" customFormat="1" x14ac:dyDescent="0.25"/>
    <row r="707" s="13" customFormat="1" x14ac:dyDescent="0.25"/>
    <row r="708" s="13" customFormat="1" x14ac:dyDescent="0.25"/>
    <row r="709" s="13" customFormat="1" x14ac:dyDescent="0.25"/>
    <row r="710" s="13" customFormat="1" x14ac:dyDescent="0.25"/>
    <row r="711" s="13" customFormat="1" x14ac:dyDescent="0.25"/>
    <row r="712" s="13" customFormat="1" x14ac:dyDescent="0.25"/>
    <row r="713" s="13" customFormat="1" x14ac:dyDescent="0.25"/>
    <row r="714" s="13" customFormat="1" x14ac:dyDescent="0.25"/>
    <row r="715" s="13" customFormat="1" x14ac:dyDescent="0.25"/>
    <row r="716" s="13" customFormat="1" x14ac:dyDescent="0.25"/>
    <row r="717" s="13" customFormat="1" x14ac:dyDescent="0.25"/>
    <row r="718" s="13" customFormat="1" x14ac:dyDescent="0.25"/>
    <row r="719" s="13" customFormat="1" x14ac:dyDescent="0.25"/>
    <row r="720" s="13" customFormat="1" x14ac:dyDescent="0.25"/>
    <row r="721" s="13" customFormat="1" x14ac:dyDescent="0.25"/>
    <row r="722" s="13" customFormat="1" x14ac:dyDescent="0.25"/>
    <row r="723" s="13" customFormat="1" x14ac:dyDescent="0.25"/>
    <row r="724" s="13" customFormat="1" x14ac:dyDescent="0.25"/>
    <row r="725" s="13" customFormat="1" x14ac:dyDescent="0.25"/>
    <row r="726" s="13" customFormat="1" x14ac:dyDescent="0.25"/>
    <row r="727" s="13" customFormat="1" x14ac:dyDescent="0.25"/>
    <row r="728" s="13" customFormat="1" x14ac:dyDescent="0.25"/>
    <row r="729" s="13" customFormat="1" x14ac:dyDescent="0.25"/>
    <row r="730" s="13" customFormat="1" x14ac:dyDescent="0.25"/>
    <row r="731" s="13" customFormat="1" x14ac:dyDescent="0.25"/>
    <row r="732" s="13" customFormat="1" x14ac:dyDescent="0.25"/>
    <row r="733" s="13" customFormat="1" x14ac:dyDescent="0.25"/>
    <row r="734" s="13" customFormat="1" x14ac:dyDescent="0.25"/>
    <row r="735" s="13" customFormat="1" x14ac:dyDescent="0.25"/>
    <row r="736" s="13" customFormat="1" x14ac:dyDescent="0.25"/>
    <row r="737" s="13" customFormat="1" x14ac:dyDescent="0.25"/>
    <row r="738" s="13" customFormat="1" x14ac:dyDescent="0.25"/>
    <row r="739" s="13" customFormat="1" x14ac:dyDescent="0.25"/>
    <row r="740" s="13" customFormat="1" x14ac:dyDescent="0.25"/>
    <row r="741" s="13" customFormat="1" x14ac:dyDescent="0.25"/>
    <row r="742" s="13" customFormat="1" x14ac:dyDescent="0.25"/>
    <row r="743" s="13" customFormat="1" x14ac:dyDescent="0.25"/>
    <row r="744" s="13" customFormat="1" x14ac:dyDescent="0.25"/>
    <row r="745" s="13" customFormat="1" x14ac:dyDescent="0.25"/>
    <row r="746" s="13" customFormat="1" x14ac:dyDescent="0.25"/>
    <row r="747" s="13" customFormat="1" x14ac:dyDescent="0.25"/>
    <row r="748" s="13" customFormat="1" x14ac:dyDescent="0.25"/>
    <row r="749" s="13" customFormat="1" x14ac:dyDescent="0.25"/>
    <row r="750" s="13" customFormat="1" x14ac:dyDescent="0.25"/>
    <row r="751" s="13" customFormat="1" x14ac:dyDescent="0.25"/>
    <row r="752" s="13" customFormat="1" x14ac:dyDescent="0.25"/>
    <row r="753" s="13" customFormat="1" x14ac:dyDescent="0.25"/>
    <row r="754" s="13" customFormat="1" x14ac:dyDescent="0.25"/>
    <row r="755" s="13" customFormat="1" x14ac:dyDescent="0.25"/>
    <row r="756" s="13" customFormat="1" x14ac:dyDescent="0.25"/>
    <row r="757" s="13" customFormat="1" x14ac:dyDescent="0.25"/>
    <row r="758" s="13" customFormat="1" x14ac:dyDescent="0.25"/>
    <row r="759" s="13" customFormat="1" x14ac:dyDescent="0.25"/>
    <row r="760" s="13" customFormat="1" x14ac:dyDescent="0.25"/>
    <row r="761" s="13" customFormat="1" x14ac:dyDescent="0.25"/>
    <row r="762" s="13" customFormat="1" x14ac:dyDescent="0.25"/>
    <row r="763" s="13" customFormat="1" x14ac:dyDescent="0.25"/>
    <row r="764" s="13" customFormat="1" x14ac:dyDescent="0.25"/>
    <row r="765" s="13" customFormat="1" x14ac:dyDescent="0.25"/>
    <row r="766" s="13" customFormat="1" x14ac:dyDescent="0.25"/>
    <row r="767" s="13" customFormat="1" x14ac:dyDescent="0.25"/>
    <row r="768" s="13" customFormat="1" x14ac:dyDescent="0.25"/>
    <row r="769" s="13" customFormat="1" x14ac:dyDescent="0.25"/>
    <row r="770" s="13" customFormat="1" x14ac:dyDescent="0.25"/>
    <row r="771" s="13" customFormat="1" x14ac:dyDescent="0.25"/>
    <row r="772" s="13" customFormat="1" x14ac:dyDescent="0.25"/>
    <row r="773" s="13" customFormat="1" x14ac:dyDescent="0.25"/>
    <row r="774" s="13" customFormat="1" x14ac:dyDescent="0.25"/>
    <row r="775" s="13" customFormat="1" x14ac:dyDescent="0.25"/>
    <row r="776" s="13" customFormat="1" x14ac:dyDescent="0.25"/>
    <row r="777" s="13" customFormat="1" x14ac:dyDescent="0.25"/>
    <row r="778" s="13" customFormat="1" x14ac:dyDescent="0.25"/>
    <row r="779" s="13" customFormat="1" x14ac:dyDescent="0.25"/>
    <row r="780" s="13" customFormat="1" x14ac:dyDescent="0.25"/>
    <row r="781" s="13" customFormat="1" x14ac:dyDescent="0.25"/>
    <row r="782" s="13" customFormat="1" x14ac:dyDescent="0.25"/>
    <row r="783" s="13" customFormat="1" x14ac:dyDescent="0.25"/>
    <row r="784" s="13" customFormat="1" x14ac:dyDescent="0.25"/>
    <row r="785" s="13" customFormat="1" x14ac:dyDescent="0.25"/>
    <row r="786" s="13" customFormat="1" x14ac:dyDescent="0.25"/>
    <row r="787" s="13" customFormat="1" x14ac:dyDescent="0.25"/>
    <row r="788" s="13" customFormat="1" x14ac:dyDescent="0.25"/>
    <row r="789" s="13" customFormat="1" x14ac:dyDescent="0.25"/>
    <row r="790" s="13" customFormat="1" x14ac:dyDescent="0.25"/>
    <row r="791" s="13" customFormat="1" x14ac:dyDescent="0.25"/>
    <row r="792" s="13" customFormat="1" x14ac:dyDescent="0.25"/>
    <row r="793" s="13" customFormat="1" x14ac:dyDescent="0.25"/>
    <row r="794" s="13" customFormat="1" x14ac:dyDescent="0.25"/>
    <row r="795" s="13" customFormat="1" x14ac:dyDescent="0.25"/>
    <row r="796" s="13" customFormat="1" x14ac:dyDescent="0.25"/>
    <row r="797" s="13" customFormat="1" x14ac:dyDescent="0.25"/>
    <row r="798" s="13" customFormat="1" x14ac:dyDescent="0.25"/>
    <row r="799" s="13" customFormat="1" x14ac:dyDescent="0.25"/>
    <row r="800" s="13" customFormat="1" x14ac:dyDescent="0.25"/>
    <row r="801" s="13" customFormat="1" x14ac:dyDescent="0.25"/>
    <row r="802" s="13" customFormat="1" x14ac:dyDescent="0.25"/>
    <row r="803" s="13" customFormat="1" x14ac:dyDescent="0.25"/>
    <row r="804" s="13" customFormat="1" x14ac:dyDescent="0.25"/>
    <row r="805" s="13" customFormat="1" x14ac:dyDescent="0.25"/>
    <row r="806" s="13" customFormat="1" x14ac:dyDescent="0.25"/>
    <row r="807" s="13" customFormat="1" x14ac:dyDescent="0.25"/>
    <row r="808" s="13" customFormat="1" x14ac:dyDescent="0.25"/>
    <row r="809" s="13" customFormat="1" x14ac:dyDescent="0.25"/>
    <row r="810" s="13" customFormat="1" x14ac:dyDescent="0.25"/>
    <row r="811" s="13" customFormat="1" x14ac:dyDescent="0.25"/>
    <row r="812" s="13" customFormat="1" x14ac:dyDescent="0.25"/>
    <row r="813" s="13" customFormat="1" x14ac:dyDescent="0.25"/>
    <row r="814" s="13" customFormat="1" x14ac:dyDescent="0.25"/>
    <row r="815" s="13" customFormat="1" x14ac:dyDescent="0.25"/>
    <row r="816" s="13" customFormat="1" x14ac:dyDescent="0.25"/>
    <row r="817" s="13" customFormat="1" x14ac:dyDescent="0.25"/>
    <row r="818" s="13" customFormat="1" x14ac:dyDescent="0.25"/>
    <row r="819" s="13" customFormat="1" x14ac:dyDescent="0.25"/>
    <row r="820" s="13" customFormat="1" x14ac:dyDescent="0.25"/>
    <row r="821" s="13" customFormat="1" x14ac:dyDescent="0.25"/>
    <row r="822" s="13" customFormat="1" x14ac:dyDescent="0.25"/>
    <row r="823" s="13" customFormat="1" x14ac:dyDescent="0.25"/>
    <row r="824" s="13" customFormat="1" x14ac:dyDescent="0.25"/>
    <row r="825" s="13" customFormat="1" x14ac:dyDescent="0.25"/>
    <row r="826" s="13" customFormat="1" x14ac:dyDescent="0.25"/>
    <row r="827" s="13" customFormat="1" x14ac:dyDescent="0.25"/>
    <row r="828" s="13" customFormat="1" x14ac:dyDescent="0.25"/>
    <row r="829" s="13" customFormat="1" x14ac:dyDescent="0.25"/>
    <row r="830" s="13" customFormat="1" x14ac:dyDescent="0.25"/>
    <row r="831" s="13" customFormat="1" x14ac:dyDescent="0.25"/>
    <row r="832" s="13" customFormat="1" x14ac:dyDescent="0.25"/>
    <row r="833" s="13" customFormat="1" x14ac:dyDescent="0.25"/>
    <row r="834" s="13" customFormat="1" x14ac:dyDescent="0.25"/>
    <row r="835" s="13" customFormat="1" x14ac:dyDescent="0.25"/>
    <row r="836" s="13" customFormat="1" x14ac:dyDescent="0.25"/>
    <row r="837" s="13" customFormat="1" x14ac:dyDescent="0.25"/>
    <row r="838" s="13" customFormat="1" x14ac:dyDescent="0.25"/>
    <row r="839" s="13" customFormat="1" x14ac:dyDescent="0.25"/>
    <row r="840" s="13" customFormat="1" x14ac:dyDescent="0.25"/>
    <row r="841" s="13" customFormat="1" x14ac:dyDescent="0.25"/>
    <row r="842" s="13" customFormat="1" x14ac:dyDescent="0.25"/>
    <row r="843" s="13" customFormat="1" x14ac:dyDescent="0.25"/>
    <row r="844" s="13" customFormat="1" x14ac:dyDescent="0.25"/>
    <row r="845" s="13" customFormat="1" x14ac:dyDescent="0.25"/>
    <row r="846" s="13" customFormat="1" x14ac:dyDescent="0.25"/>
    <row r="847" s="13" customFormat="1" x14ac:dyDescent="0.25"/>
    <row r="848" s="13" customFormat="1" x14ac:dyDescent="0.25"/>
    <row r="849" s="13" customFormat="1" x14ac:dyDescent="0.25"/>
    <row r="850" s="13" customFormat="1" x14ac:dyDescent="0.25"/>
    <row r="851" s="13" customFormat="1" x14ac:dyDescent="0.25"/>
    <row r="852" s="13" customFormat="1" x14ac:dyDescent="0.25"/>
    <row r="853" s="13" customFormat="1" x14ac:dyDescent="0.25"/>
    <row r="854" s="13" customFormat="1" x14ac:dyDescent="0.25"/>
    <row r="855" s="13" customFormat="1" x14ac:dyDescent="0.25"/>
    <row r="856" s="13" customFormat="1" x14ac:dyDescent="0.25"/>
    <row r="857" s="13" customFormat="1" x14ac:dyDescent="0.25"/>
    <row r="858" s="13" customFormat="1" x14ac:dyDescent="0.25"/>
    <row r="859" s="13" customFormat="1" x14ac:dyDescent="0.25"/>
    <row r="860" s="13" customFormat="1" x14ac:dyDescent="0.25"/>
    <row r="861" s="13" customFormat="1" x14ac:dyDescent="0.25"/>
    <row r="862" s="13" customFormat="1" x14ac:dyDescent="0.25"/>
    <row r="863" s="13" customFormat="1" x14ac:dyDescent="0.25"/>
    <row r="864" s="13" customFormat="1" x14ac:dyDescent="0.25"/>
    <row r="865" s="13" customFormat="1" x14ac:dyDescent="0.25"/>
    <row r="866" s="13" customFormat="1" x14ac:dyDescent="0.25"/>
    <row r="867" s="13" customFormat="1" x14ac:dyDescent="0.25"/>
    <row r="868" s="13" customFormat="1" x14ac:dyDescent="0.25"/>
    <row r="869" s="13" customFormat="1" x14ac:dyDescent="0.25"/>
    <row r="870" s="13" customFormat="1" x14ac:dyDescent="0.25"/>
    <row r="871" s="13" customFormat="1" x14ac:dyDescent="0.25"/>
    <row r="872" s="13" customFormat="1" x14ac:dyDescent="0.25"/>
    <row r="873" s="13" customFormat="1" x14ac:dyDescent="0.25"/>
    <row r="874" s="13" customFormat="1" x14ac:dyDescent="0.25"/>
    <row r="875" s="13" customFormat="1" x14ac:dyDescent="0.25"/>
    <row r="876" s="13" customFormat="1" x14ac:dyDescent="0.25"/>
    <row r="877" s="13" customFormat="1" x14ac:dyDescent="0.25"/>
    <row r="878" s="13" customFormat="1" x14ac:dyDescent="0.25"/>
    <row r="879" s="13" customFormat="1" x14ac:dyDescent="0.25"/>
    <row r="880" s="13" customFormat="1" x14ac:dyDescent="0.25"/>
    <row r="881" s="13" customFormat="1" x14ac:dyDescent="0.25"/>
    <row r="882" s="13" customFormat="1" x14ac:dyDescent="0.25"/>
    <row r="883" s="13" customFormat="1" x14ac:dyDescent="0.25"/>
    <row r="884" s="13" customFormat="1" x14ac:dyDescent="0.25"/>
    <row r="885" s="13" customFormat="1" x14ac:dyDescent="0.25"/>
    <row r="886" s="13" customFormat="1" x14ac:dyDescent="0.25"/>
    <row r="887" s="13" customFormat="1" x14ac:dyDescent="0.25"/>
    <row r="888" s="13" customFormat="1" x14ac:dyDescent="0.25"/>
    <row r="889" s="13" customFormat="1" x14ac:dyDescent="0.25"/>
    <row r="890" s="13" customFormat="1" x14ac:dyDescent="0.25"/>
    <row r="891" s="13" customFormat="1" x14ac:dyDescent="0.25"/>
    <row r="892" s="13" customFormat="1" x14ac:dyDescent="0.25"/>
    <row r="893" s="13" customFormat="1" x14ac:dyDescent="0.25"/>
    <row r="894" s="13" customFormat="1" x14ac:dyDescent="0.25"/>
    <row r="895" s="13" customFormat="1" x14ac:dyDescent="0.25"/>
    <row r="896" s="13" customFormat="1" x14ac:dyDescent="0.25"/>
    <row r="897" s="13" customFormat="1" x14ac:dyDescent="0.25"/>
    <row r="898" s="13" customFormat="1" x14ac:dyDescent="0.25"/>
    <row r="899" s="13" customFormat="1" x14ac:dyDescent="0.25"/>
    <row r="900" s="13" customFormat="1" x14ac:dyDescent="0.25"/>
    <row r="901" s="13" customFormat="1" x14ac:dyDescent="0.25"/>
    <row r="902" s="13" customFormat="1" x14ac:dyDescent="0.25"/>
    <row r="903" s="13" customFormat="1" x14ac:dyDescent="0.25"/>
    <row r="904" s="13" customFormat="1" x14ac:dyDescent="0.25"/>
    <row r="905" s="13" customFormat="1" x14ac:dyDescent="0.25"/>
    <row r="906" s="13" customFormat="1" x14ac:dyDescent="0.25"/>
    <row r="907" s="13" customFormat="1" x14ac:dyDescent="0.25"/>
    <row r="908" s="13" customFormat="1" x14ac:dyDescent="0.25"/>
    <row r="909" s="13" customFormat="1" x14ac:dyDescent="0.25"/>
    <row r="910" s="13" customFormat="1" x14ac:dyDescent="0.25"/>
    <row r="911" s="13" customFormat="1" x14ac:dyDescent="0.25"/>
    <row r="912" s="13" customFormat="1" x14ac:dyDescent="0.25"/>
    <row r="913" s="13" customFormat="1" x14ac:dyDescent="0.25"/>
    <row r="914" s="13" customFormat="1" x14ac:dyDescent="0.25"/>
    <row r="915" s="13" customFormat="1" x14ac:dyDescent="0.25"/>
    <row r="916" s="13" customFormat="1" x14ac:dyDescent="0.25"/>
    <row r="917" s="13" customFormat="1" x14ac:dyDescent="0.25"/>
    <row r="918" s="13" customFormat="1" x14ac:dyDescent="0.25"/>
    <row r="919" s="13" customFormat="1" x14ac:dyDescent="0.25"/>
    <row r="920" s="13" customFormat="1" x14ac:dyDescent="0.25"/>
    <row r="921" s="13" customFormat="1" x14ac:dyDescent="0.25"/>
    <row r="922" s="13" customFormat="1" x14ac:dyDescent="0.25"/>
    <row r="923" s="13" customFormat="1" x14ac:dyDescent="0.25"/>
    <row r="924" s="13" customFormat="1" x14ac:dyDescent="0.25"/>
    <row r="925" s="13" customFormat="1" x14ac:dyDescent="0.25"/>
    <row r="926" s="13" customFormat="1" x14ac:dyDescent="0.25"/>
    <row r="927" s="13" customFormat="1" x14ac:dyDescent="0.25"/>
    <row r="928" s="13" customFormat="1" x14ac:dyDescent="0.25"/>
    <row r="929" s="13" customFormat="1" x14ac:dyDescent="0.25"/>
    <row r="930" s="13" customFormat="1" x14ac:dyDescent="0.25"/>
    <row r="931" s="13" customFormat="1" x14ac:dyDescent="0.25"/>
    <row r="932" s="13" customFormat="1" x14ac:dyDescent="0.25"/>
    <row r="933" s="13" customFormat="1" x14ac:dyDescent="0.25"/>
    <row r="934" s="13" customFormat="1" x14ac:dyDescent="0.25"/>
    <row r="935" s="13" customFormat="1" x14ac:dyDescent="0.25"/>
    <row r="936" s="13" customFormat="1" x14ac:dyDescent="0.25"/>
    <row r="937" s="13" customFormat="1" x14ac:dyDescent="0.25"/>
    <row r="938" s="13" customFormat="1" x14ac:dyDescent="0.25"/>
    <row r="939" s="13" customFormat="1" x14ac:dyDescent="0.25"/>
    <row r="940" s="13" customFormat="1" x14ac:dyDescent="0.25"/>
    <row r="941" s="13" customFormat="1" x14ac:dyDescent="0.25"/>
    <row r="942" s="13" customFormat="1" x14ac:dyDescent="0.25"/>
    <row r="943" s="13" customFormat="1" x14ac:dyDescent="0.25"/>
    <row r="944" s="13" customFormat="1" x14ac:dyDescent="0.25"/>
    <row r="945" s="13" customFormat="1" x14ac:dyDescent="0.25"/>
    <row r="946" s="13" customFormat="1" x14ac:dyDescent="0.25"/>
    <row r="947" s="13" customFormat="1" x14ac:dyDescent="0.25"/>
    <row r="948" s="13" customFormat="1" x14ac:dyDescent="0.25"/>
    <row r="949" s="13" customFormat="1" x14ac:dyDescent="0.25"/>
    <row r="950" s="13" customFormat="1" x14ac:dyDescent="0.25"/>
    <row r="951" s="13" customFormat="1" x14ac:dyDescent="0.25"/>
    <row r="952" s="13" customFormat="1" x14ac:dyDescent="0.25"/>
    <row r="953" s="13" customFormat="1" x14ac:dyDescent="0.25"/>
    <row r="954" s="13" customFormat="1" x14ac:dyDescent="0.25"/>
    <row r="955" s="13" customFormat="1" x14ac:dyDescent="0.25"/>
    <row r="956" s="13" customFormat="1" x14ac:dyDescent="0.25"/>
    <row r="957" s="13" customFormat="1" x14ac:dyDescent="0.25"/>
    <row r="958" s="13" customFormat="1" x14ac:dyDescent="0.25"/>
    <row r="959" s="13" customFormat="1" x14ac:dyDescent="0.25"/>
    <row r="960" s="13" customFormat="1" x14ac:dyDescent="0.25"/>
    <row r="961" s="13" customFormat="1" x14ac:dyDescent="0.25"/>
    <row r="962" s="13" customFormat="1" x14ac:dyDescent="0.25"/>
    <row r="963" s="13" customFormat="1" x14ac:dyDescent="0.25"/>
    <row r="964" s="13" customFormat="1" x14ac:dyDescent="0.25"/>
    <row r="965" s="13" customFormat="1" x14ac:dyDescent="0.25"/>
    <row r="966" s="13" customFormat="1" x14ac:dyDescent="0.25"/>
    <row r="967" s="13" customFormat="1" x14ac:dyDescent="0.25"/>
    <row r="968" s="13" customFormat="1" x14ac:dyDescent="0.25"/>
    <row r="969" s="13" customFormat="1" x14ac:dyDescent="0.25"/>
    <row r="970" s="13" customFormat="1" x14ac:dyDescent="0.25"/>
    <row r="971" s="13" customFormat="1" x14ac:dyDescent="0.25"/>
    <row r="972" s="13" customFormat="1" x14ac:dyDescent="0.25"/>
    <row r="973" s="13" customFormat="1" x14ac:dyDescent="0.25"/>
    <row r="974" s="13" customFormat="1" x14ac:dyDescent="0.25"/>
    <row r="975" s="13" customFormat="1" x14ac:dyDescent="0.25"/>
    <row r="976" s="13" customFormat="1" x14ac:dyDescent="0.25"/>
    <row r="977" s="13" customFormat="1" x14ac:dyDescent="0.25"/>
    <row r="978" s="13" customFormat="1" x14ac:dyDescent="0.25"/>
    <row r="979" s="13" customFormat="1" x14ac:dyDescent="0.25"/>
    <row r="980" s="13" customFormat="1" x14ac:dyDescent="0.25"/>
    <row r="981" s="13" customFormat="1" x14ac:dyDescent="0.25"/>
    <row r="982" s="13" customFormat="1" x14ac:dyDescent="0.25"/>
    <row r="983" s="13" customFormat="1" x14ac:dyDescent="0.25"/>
    <row r="984" s="13" customFormat="1" x14ac:dyDescent="0.25"/>
    <row r="985" s="13" customFormat="1" x14ac:dyDescent="0.25"/>
  </sheetData>
  <sheetProtection formatCells="0" formatColumns="0" formatRows="0" insertColumns="0" insertRows="0" insertHyperlinks="0" deleteColumns="0" deleteRows="0" sort="0" autoFilter="0" pivotTables="0"/>
  <mergeCells count="33">
    <mergeCell ref="A59:G59"/>
    <mergeCell ref="A60:G60"/>
    <mergeCell ref="A61:G61"/>
    <mergeCell ref="A1:O1"/>
    <mergeCell ref="A6:I6"/>
    <mergeCell ref="J6:V6"/>
    <mergeCell ref="W6:W9"/>
    <mergeCell ref="X6:Z7"/>
    <mergeCell ref="A4:T4"/>
    <mergeCell ref="Q8:T8"/>
    <mergeCell ref="U8:U9"/>
    <mergeCell ref="F7:F9"/>
    <mergeCell ref="G7:G9"/>
    <mergeCell ref="H7:H9"/>
    <mergeCell ref="I7:I9"/>
    <mergeCell ref="J7:J9"/>
    <mergeCell ref="K7:K9"/>
    <mergeCell ref="A3:T3"/>
    <mergeCell ref="A58:G58"/>
    <mergeCell ref="AA6:AA9"/>
    <mergeCell ref="A7:A9"/>
    <mergeCell ref="B7:B9"/>
    <mergeCell ref="C7:C9"/>
    <mergeCell ref="D7:D9"/>
    <mergeCell ref="E7:E9"/>
    <mergeCell ref="X8:X9"/>
    <mergeCell ref="Y8:Y9"/>
    <mergeCell ref="Z8:Z9"/>
    <mergeCell ref="V7:V9"/>
    <mergeCell ref="L7:L9"/>
    <mergeCell ref="M7:U7"/>
    <mergeCell ref="M8:M9"/>
    <mergeCell ref="N8:P8"/>
  </mergeCells>
  <pageMargins left="0.15" right="0.15" top="0.6" bottom="0.02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1</v>
      </c>
    </row>
    <row r="3" spans="2:2" x14ac:dyDescent="0.25">
      <c r="B3" t="s">
        <v>38</v>
      </c>
    </row>
    <row r="4" spans="2:2" x14ac:dyDescent="0.25">
      <c r="B4" t="s">
        <v>39</v>
      </c>
    </row>
    <row r="5" spans="2:2" x14ac:dyDescent="0.25">
      <c r="B5" t="s">
        <v>40</v>
      </c>
    </row>
    <row r="6" spans="2:2" x14ac:dyDescent="0.25">
      <c r="B6" t="s">
        <v>41</v>
      </c>
    </row>
    <row r="7" spans="2:2" x14ac:dyDescent="0.25">
      <c r="B7" t="s">
        <v>42</v>
      </c>
    </row>
    <row r="8" spans="2:2" x14ac:dyDescent="0.25">
      <c r="B8" t="s">
        <v>43</v>
      </c>
    </row>
    <row r="9" spans="2:2" x14ac:dyDescent="0.25">
      <c r="B9" t="s">
        <v>44</v>
      </c>
    </row>
    <row r="10" spans="2:2" x14ac:dyDescent="0.25">
      <c r="B10" t="s">
        <v>45</v>
      </c>
    </row>
    <row r="11" spans="2:2" x14ac:dyDescent="0.25">
      <c r="B11" t="s">
        <v>46</v>
      </c>
    </row>
    <row r="12" spans="2:2" x14ac:dyDescent="0.25">
      <c r="B12" t="s">
        <v>47</v>
      </c>
    </row>
    <row r="13" spans="2:2" x14ac:dyDescent="0.25">
      <c r="B13" t="s">
        <v>48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Отчет</vt:lpstr>
      <vt:lpstr>Лист2</vt:lpstr>
      <vt:lpstr>Отчет!_ftnref1</vt:lpstr>
      <vt:lpstr>Отчет!_Toc472327096</vt:lpstr>
      <vt:lpstr>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Пользователь</cp:lastModifiedBy>
  <dcterms:created xsi:type="dcterms:W3CDTF">2017-02-13T15:22:59Z</dcterms:created>
  <dcterms:modified xsi:type="dcterms:W3CDTF">2022-01-21T11:30:05Z</dcterms:modified>
</cp:coreProperties>
</file>