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9440" windowHeight="12570" activeTab="2"/>
  </bookViews>
  <sheets>
    <sheet name="Миасское подразделение" sheetId="1" r:id="rId1"/>
    <sheet name="Южноуральское подразделение" sheetId="4" r:id="rId2"/>
    <sheet name="Карталинское подразделение" sheetId="5" r:id="rId3"/>
  </sheets>
  <definedNames>
    <definedName name="_xlnm._FilterDatabase" localSheetId="0" hidden="1">'Миасское подразделение'!#REF!</definedName>
    <definedName name="_xlnm.Print_Titles" localSheetId="1">'Южноуральское подразделение'!$3:$5</definedName>
    <definedName name="_xlnm.Print_Area" localSheetId="1">'Южноуральское подразделение'!$A$1:$U$209</definedName>
  </definedNames>
  <calcPr calcId="144525"/>
</workbook>
</file>

<file path=xl/calcChain.xml><?xml version="1.0" encoding="utf-8"?>
<calcChain xmlns="http://schemas.openxmlformats.org/spreadsheetml/2006/main">
  <c r="N16" i="1" l="1"/>
  <c r="N17" i="1"/>
  <c r="N18" i="1"/>
  <c r="N11" i="1"/>
  <c r="N12" i="1"/>
  <c r="N13" i="1"/>
  <c r="N14" i="1"/>
  <c r="N15" i="1"/>
  <c r="N8" i="1"/>
  <c r="N9" i="1"/>
  <c r="N10" i="1"/>
  <c r="N7" i="1"/>
  <c r="M209" i="4" l="1"/>
  <c r="L209" i="4"/>
  <c r="K209" i="4"/>
  <c r="J209" i="4"/>
  <c r="N202" i="4" l="1"/>
  <c r="U202" i="4" s="1"/>
  <c r="M200" i="4"/>
  <c r="L200" i="4"/>
  <c r="K200" i="4"/>
  <c r="J200" i="4"/>
  <c r="M194" i="4"/>
  <c r="L194" i="4"/>
  <c r="K194" i="4"/>
  <c r="J194" i="4"/>
  <c r="M191" i="4"/>
  <c r="L191" i="4"/>
  <c r="K191" i="4"/>
  <c r="J191" i="4"/>
  <c r="M189" i="4"/>
  <c r="L189" i="4"/>
  <c r="K189" i="4"/>
  <c r="J189" i="4"/>
  <c r="M184" i="4"/>
  <c r="L184" i="4"/>
  <c r="K184" i="4"/>
  <c r="J184" i="4"/>
  <c r="M177" i="4"/>
  <c r="L177" i="4"/>
  <c r="K177" i="4"/>
  <c r="J177" i="4"/>
  <c r="M168" i="4"/>
  <c r="L168" i="4"/>
  <c r="K168" i="4"/>
  <c r="J168" i="4"/>
  <c r="M160" i="4"/>
  <c r="L160" i="4"/>
  <c r="K160" i="4"/>
  <c r="J160" i="4"/>
  <c r="M158" i="4"/>
  <c r="L158" i="4"/>
  <c r="K158" i="4"/>
  <c r="J158" i="4"/>
  <c r="M155" i="4"/>
  <c r="L155" i="4"/>
  <c r="K155" i="4"/>
  <c r="J155" i="4"/>
  <c r="M150" i="4"/>
  <c r="L150" i="4"/>
  <c r="K150" i="4"/>
  <c r="J150" i="4"/>
  <c r="M144" i="4"/>
  <c r="L144" i="4"/>
  <c r="K144" i="4"/>
  <c r="J144" i="4"/>
  <c r="M138" i="4"/>
  <c r="L138" i="4"/>
  <c r="K138" i="4"/>
  <c r="J138" i="4"/>
  <c r="K129" i="4"/>
  <c r="L129" i="4"/>
  <c r="M129" i="4"/>
  <c r="J129" i="4"/>
  <c r="K124" i="4"/>
  <c r="L124" i="4"/>
  <c r="M124" i="4"/>
  <c r="J124" i="4"/>
  <c r="N162" i="4" l="1"/>
  <c r="U162" i="4" s="1"/>
  <c r="N178" i="4"/>
  <c r="U178" i="4" s="1"/>
  <c r="N185" i="4"/>
  <c r="U185" i="4" s="1"/>
  <c r="N192" i="4"/>
  <c r="U192" i="4" s="1"/>
  <c r="N195" i="4"/>
  <c r="U195" i="4" s="1"/>
  <c r="N169" i="4"/>
  <c r="U169" i="4" s="1"/>
  <c r="N190" i="4"/>
  <c r="U190" i="4" s="1"/>
  <c r="N159" i="4"/>
  <c r="U159" i="4" s="1"/>
  <c r="N156" i="4"/>
  <c r="U156" i="4" s="1"/>
  <c r="N151" i="4"/>
  <c r="U151" i="4" s="1"/>
  <c r="N145" i="4"/>
  <c r="U145" i="4" s="1"/>
  <c r="N139" i="4"/>
  <c r="U139" i="4" s="1"/>
  <c r="N130" i="4"/>
  <c r="U130" i="4" s="1"/>
  <c r="N125" i="4"/>
  <c r="U125" i="4" s="1"/>
  <c r="N119" i="4"/>
  <c r="U119" i="4" s="1"/>
  <c r="M73" i="4"/>
  <c r="L73" i="4"/>
  <c r="K73" i="4"/>
  <c r="J73" i="4"/>
  <c r="M117" i="4" l="1"/>
  <c r="L117" i="4"/>
  <c r="K117" i="4"/>
  <c r="J117" i="4"/>
  <c r="M114" i="4"/>
  <c r="L114" i="4"/>
  <c r="K114" i="4"/>
  <c r="J114" i="4"/>
  <c r="M110" i="4"/>
  <c r="L110" i="4"/>
  <c r="K110" i="4"/>
  <c r="J110" i="4"/>
  <c r="M105" i="4"/>
  <c r="L105" i="4"/>
  <c r="K105" i="4"/>
  <c r="J105" i="4"/>
  <c r="M95" i="4"/>
  <c r="L95" i="4"/>
  <c r="K95" i="4"/>
  <c r="J95" i="4"/>
  <c r="M86" i="4"/>
  <c r="L86" i="4"/>
  <c r="K86" i="4"/>
  <c r="J86" i="4"/>
  <c r="M79" i="4"/>
  <c r="L79" i="4"/>
  <c r="K79" i="4"/>
  <c r="J79" i="4"/>
  <c r="M69" i="4"/>
  <c r="L69" i="4"/>
  <c r="K69" i="4"/>
  <c r="J69" i="4"/>
  <c r="M65" i="4"/>
  <c r="L65" i="4"/>
  <c r="K65" i="4"/>
  <c r="J65" i="4"/>
  <c r="M62" i="4"/>
  <c r="L62" i="4"/>
  <c r="K62" i="4"/>
  <c r="J62" i="4"/>
  <c r="M58" i="4"/>
  <c r="L58" i="4"/>
  <c r="K58" i="4"/>
  <c r="J58" i="4"/>
  <c r="M52" i="4"/>
  <c r="L52" i="4"/>
  <c r="K52" i="4"/>
  <c r="J52" i="4"/>
  <c r="M46" i="4"/>
  <c r="L46" i="4"/>
  <c r="K46" i="4"/>
  <c r="J46" i="4"/>
  <c r="M41" i="4"/>
  <c r="L41" i="4"/>
  <c r="K41" i="4"/>
  <c r="J41" i="4"/>
  <c r="M38" i="4"/>
  <c r="L38" i="4"/>
  <c r="K38" i="4"/>
  <c r="J38" i="4"/>
  <c r="M35" i="4"/>
  <c r="L35" i="4"/>
  <c r="K35" i="4"/>
  <c r="J35" i="4"/>
  <c r="M30" i="4"/>
  <c r="L30" i="4"/>
  <c r="K30" i="4"/>
  <c r="J30" i="4"/>
  <c r="M23" i="4"/>
  <c r="L23" i="4"/>
  <c r="K23" i="4"/>
  <c r="J23" i="4"/>
  <c r="M12" i="4"/>
  <c r="L12" i="4"/>
  <c r="K12" i="4"/>
  <c r="J12" i="4"/>
  <c r="N64" i="4" l="1"/>
  <c r="U64" i="4" s="1"/>
  <c r="N47" i="4"/>
  <c r="U47" i="4" s="1"/>
  <c r="N111" i="4"/>
  <c r="U111" i="4" s="1"/>
  <c r="N97" i="4"/>
  <c r="N54" i="4"/>
  <c r="U54" i="4" s="1"/>
  <c r="N13" i="4"/>
  <c r="U13" i="4" s="1"/>
  <c r="N31" i="4"/>
  <c r="U31" i="4" s="1"/>
  <c r="N70" i="4"/>
  <c r="N81" i="4"/>
  <c r="U81" i="4" s="1"/>
  <c r="N39" i="4"/>
  <c r="U39" i="4" s="1"/>
  <c r="N37" i="4"/>
  <c r="U37" i="4" s="1"/>
  <c r="N66" i="4"/>
  <c r="U66" i="4" s="1"/>
  <c r="N88" i="4"/>
  <c r="U88" i="4" s="1"/>
  <c r="N115" i="4"/>
  <c r="N24" i="4"/>
  <c r="U24" i="4" s="1"/>
  <c r="N43" i="4"/>
  <c r="U43" i="4" s="1"/>
  <c r="N59" i="4"/>
  <c r="U59" i="4" s="1"/>
  <c r="N75" i="4"/>
  <c r="U75" i="4" s="1"/>
  <c r="N107" i="4"/>
  <c r="U107" i="4" s="1"/>
  <c r="N8" i="4"/>
  <c r="U8" i="4" s="1"/>
  <c r="U97" i="4" l="1"/>
</calcChain>
</file>

<file path=xl/sharedStrings.xml><?xml version="1.0" encoding="utf-8"?>
<sst xmlns="http://schemas.openxmlformats.org/spreadsheetml/2006/main" count="621" uniqueCount="325">
  <si>
    <t>№ трансформатора</t>
  </si>
  <si>
    <t>Т-1</t>
  </si>
  <si>
    <t>ТП-1</t>
  </si>
  <si>
    <t>ТП-2</t>
  </si>
  <si>
    <t>ТП-3</t>
  </si>
  <si>
    <t>ТП-5</t>
  </si>
  <si>
    <t>ТП-7</t>
  </si>
  <si>
    <t>ГРП</t>
  </si>
  <si>
    <t>Т-2</t>
  </si>
  <si>
    <t>Котельная</t>
  </si>
  <si>
    <t>Магнит</t>
  </si>
  <si>
    <t>общ.</t>
  </si>
  <si>
    <t>Храм</t>
  </si>
  <si>
    <t>РЭС</t>
  </si>
  <si>
    <t>Участок</t>
  </si>
  <si>
    <t xml:space="preserve">Миасский </t>
  </si>
  <si>
    <t>Диспетчерское наименование ТП (РП)</t>
  </si>
  <si>
    <t>Мощность трансформатора, кВА</t>
  </si>
  <si>
    <t>Номинальный ток тр-ра по стороне НН, А</t>
  </si>
  <si>
    <t>Дата проведения замера</t>
  </si>
  <si>
    <t>Номер группы (рубильника)</t>
  </si>
  <si>
    <t>Наименование отходящего фидера 0,4 кВ</t>
  </si>
  <si>
    <t>Нагрузка по фазам, А</t>
  </si>
  <si>
    <t>А</t>
  </si>
  <si>
    <t>В</t>
  </si>
  <si>
    <t>С</t>
  </si>
  <si>
    <t>Итого</t>
  </si>
  <si>
    <t xml:space="preserve">Iсреднее, А
</t>
  </si>
  <si>
    <t>Напряжение, В</t>
  </si>
  <si>
    <t>Линейное</t>
  </si>
  <si>
    <t>Фазное</t>
  </si>
  <si>
    <t>"А-В"</t>
  </si>
  <si>
    <t>"В-С"</t>
  </si>
  <si>
    <t>"С-А"</t>
  </si>
  <si>
    <t>"А-О"</t>
  </si>
  <si>
    <t>"В-О"</t>
  </si>
  <si>
    <t>"С-О"</t>
  </si>
  <si>
    <t>Коэффициент загрузки тр-ра, %</t>
  </si>
  <si>
    <t>О</t>
  </si>
  <si>
    <t>КНС</t>
  </si>
  <si>
    <t>СТО</t>
  </si>
  <si>
    <t>Приложение 1 к распоряжению № 6 от 09.06.2021</t>
  </si>
  <si>
    <t>Наименование структурной единицы сетевой организации</t>
  </si>
  <si>
    <t>ООО "МЭС"</t>
  </si>
  <si>
    <t>Южноуральский</t>
  </si>
  <si>
    <t xml:space="preserve">Приложение 1 к распоряжению №6 от09.06.2021г.-Замеры нагрузок и напряжений </t>
  </si>
  <si>
    <t>КТП-2502</t>
  </si>
  <si>
    <t>ТП-2504</t>
  </si>
  <si>
    <t>КТП-2506</t>
  </si>
  <si>
    <t xml:space="preserve">Южноуральский </t>
  </si>
  <si>
    <t xml:space="preserve">ООО "МЭС" </t>
  </si>
  <si>
    <t xml:space="preserve">ООО "МЭС"  </t>
  </si>
  <si>
    <t>ТП-2508</t>
  </si>
  <si>
    <t>фидер "АЗПБ" ПС 110/35/10/6кВ Южноуральская</t>
  </si>
  <si>
    <t>Рембаза</t>
  </si>
  <si>
    <t>Транс</t>
  </si>
  <si>
    <t>Петра +</t>
  </si>
  <si>
    <t>ИП Анастасов</t>
  </si>
  <si>
    <t>Гараж</t>
  </si>
  <si>
    <t>Пато</t>
  </si>
  <si>
    <t>Паллада</t>
  </si>
  <si>
    <t>Уралгазавтаматика</t>
  </si>
  <si>
    <t>фидер  "Стройка" ПС 110/35/10/6кВ Южноуральская</t>
  </si>
  <si>
    <t>фидер "Плановый" ПС 110/35/10/6кВ Южноуральская</t>
  </si>
  <si>
    <t>КТП-2561</t>
  </si>
  <si>
    <t>КТП-346П</t>
  </si>
  <si>
    <t>Уралграфит</t>
  </si>
  <si>
    <t>СТДМ</t>
  </si>
  <si>
    <t>Вершинин</t>
  </si>
  <si>
    <t>Пашков</t>
  </si>
  <si>
    <t>Гайнетдинов</t>
  </si>
  <si>
    <t>Шаров</t>
  </si>
  <si>
    <t>Сугурова</t>
  </si>
  <si>
    <t>Злак сервис</t>
  </si>
  <si>
    <t>Злак маркет</t>
  </si>
  <si>
    <t>фидер "Рощино" ПС 35/10кВ Луговская</t>
  </si>
  <si>
    <t>КТП-328П</t>
  </si>
  <si>
    <t>КТП-329П</t>
  </si>
  <si>
    <t>ул. Степная</t>
  </si>
  <si>
    <t>ул. Тенистая</t>
  </si>
  <si>
    <t>фидер "Мирный" ПС 35/10кВ Половинская</t>
  </si>
  <si>
    <t>КТП-3518</t>
  </si>
  <si>
    <t>ТП-3517</t>
  </si>
  <si>
    <t>ТП-3516</t>
  </si>
  <si>
    <t>Метакрит</t>
  </si>
  <si>
    <t>Дет.сад</t>
  </si>
  <si>
    <t>Поселок</t>
  </si>
  <si>
    <t>Поселок 1</t>
  </si>
  <si>
    <t>фидер "Южная 1" ПС 35/10кВ Увельская</t>
  </si>
  <si>
    <t>КТП-308П</t>
  </si>
  <si>
    <t>Контора</t>
  </si>
  <si>
    <t>Склады</t>
  </si>
  <si>
    <t>ТП-332П</t>
  </si>
  <si>
    <t>ТП-362П</t>
  </si>
  <si>
    <t>Фок</t>
  </si>
  <si>
    <t>Фидер 2</t>
  </si>
  <si>
    <t>фидер "Половинка" ПС 35/10кВ Южная</t>
  </si>
  <si>
    <t>фидер "Увельская 1" ПС 35/10кВ Южная</t>
  </si>
  <si>
    <t>Фидер 1</t>
  </si>
  <si>
    <t xml:space="preserve">Фидер 1 </t>
  </si>
  <si>
    <t>Фидер 3</t>
  </si>
  <si>
    <t>фидер "Кичигино 1" ПС 35/10кВ Кичигинская</t>
  </si>
  <si>
    <t>КТП-377П</t>
  </si>
  <si>
    <t>ул. Крылова д.23</t>
  </si>
  <si>
    <t>ул. Крылова д.25</t>
  </si>
  <si>
    <t>ул. Крылова д.27</t>
  </si>
  <si>
    <t>ул. Крылова д.29</t>
  </si>
  <si>
    <t>фидер "Ремзавод" ПС 35/10кВ Кичигинская</t>
  </si>
  <si>
    <t>Сваитехно</t>
  </si>
  <si>
    <t>Сторожка</t>
  </si>
  <si>
    <t>Цех</t>
  </si>
  <si>
    <t>Очистные</t>
  </si>
  <si>
    <t>Стройком</t>
  </si>
  <si>
    <t>Гермес</t>
  </si>
  <si>
    <t>Дроздова</t>
  </si>
  <si>
    <t>Мотросов</t>
  </si>
  <si>
    <t>Полиммераппарат 1</t>
  </si>
  <si>
    <t>Полиммераппарат 2</t>
  </si>
  <si>
    <t>Полиммераппарат 3</t>
  </si>
  <si>
    <t>Контар 1</t>
  </si>
  <si>
    <t>Контар 2</t>
  </si>
  <si>
    <t>Полимераппарат</t>
  </si>
  <si>
    <t>ул. Лучистач 1</t>
  </si>
  <si>
    <t>ул. Степная 1</t>
  </si>
  <si>
    <t>ул. Степная 2</t>
  </si>
  <si>
    <t>ул. Лучистач 2</t>
  </si>
  <si>
    <t>Жилой дом</t>
  </si>
  <si>
    <t>Мойка</t>
  </si>
  <si>
    <t>Фидер 4</t>
  </si>
  <si>
    <t>Фидер 5</t>
  </si>
  <si>
    <t>Фидер 6</t>
  </si>
  <si>
    <t>фидер "3", "25" ПС 35/10кВ Ключи</t>
  </si>
  <si>
    <t>Теле2</t>
  </si>
  <si>
    <t>Насос1</t>
  </si>
  <si>
    <t>Насос2</t>
  </si>
  <si>
    <t>ввод1</t>
  </si>
  <si>
    <t>ул. Российская</t>
  </si>
  <si>
    <t>ввод2</t>
  </si>
  <si>
    <t>Насос3</t>
  </si>
  <si>
    <t>ул. Лесная</t>
  </si>
  <si>
    <t>ТП-4522</t>
  </si>
  <si>
    <t>ТП-4523</t>
  </si>
  <si>
    <t>ул. Северная</t>
  </si>
  <si>
    <t>Дет.сад №24 ввод1</t>
  </si>
  <si>
    <t>Дет.сад №24 ввод2</t>
  </si>
  <si>
    <t>ул. Западная, 24</t>
  </si>
  <si>
    <t>ул. Западная, 28</t>
  </si>
  <si>
    <t>ул. Западная, 29</t>
  </si>
  <si>
    <t>Алый парус</t>
  </si>
  <si>
    <t>КТП-4524</t>
  </si>
  <si>
    <t>ул. Северная1</t>
  </si>
  <si>
    <t>ул. Северная2</t>
  </si>
  <si>
    <t>ул. Северная3</t>
  </si>
  <si>
    <t>ул. Северная4</t>
  </si>
  <si>
    <t>Насосная</t>
  </si>
  <si>
    <t>ТП-4525</t>
  </si>
  <si>
    <t>ул. Пушкина,14</t>
  </si>
  <si>
    <t>Дет.сад № 27</t>
  </si>
  <si>
    <t>ТП-4526</t>
  </si>
  <si>
    <t>ул. Некрасова, 1</t>
  </si>
  <si>
    <t>ул. Пушкина,12</t>
  </si>
  <si>
    <t>ул. Пушкина,20</t>
  </si>
  <si>
    <t>ул. Пушкина,18</t>
  </si>
  <si>
    <t>ул. Некрасова, 2</t>
  </si>
  <si>
    <t>ул. Некрасова, 6А</t>
  </si>
  <si>
    <t>ул. Некрасова, 4</t>
  </si>
  <si>
    <t>КТП-4527</t>
  </si>
  <si>
    <t>ул. Школьная</t>
  </si>
  <si>
    <t>ул. Станционная</t>
  </si>
  <si>
    <t>КТП-3</t>
  </si>
  <si>
    <t>фидер "1", "11" ПС  Мехзавод</t>
  </si>
  <si>
    <t>ТП-4529</t>
  </si>
  <si>
    <t>ТП-4530</t>
  </si>
  <si>
    <t>ТП-4531</t>
  </si>
  <si>
    <t>КТП-4532</t>
  </si>
  <si>
    <t>КТП-2</t>
  </si>
  <si>
    <t>КТП-4</t>
  </si>
  <si>
    <t>ТП-4528</t>
  </si>
  <si>
    <t>Водокачка</t>
  </si>
  <si>
    <t>ул. Горького</t>
  </si>
  <si>
    <t>ул. 1 квартал,9</t>
  </si>
  <si>
    <t>ул. 1 квартал,3</t>
  </si>
  <si>
    <t>ул. Пятилетки,7</t>
  </si>
  <si>
    <t>ул. Труда</t>
  </si>
  <si>
    <t>ул. 1 квартал,1</t>
  </si>
  <si>
    <t>ТП-4535</t>
  </si>
  <si>
    <t>ул. Элеваторная, 85</t>
  </si>
  <si>
    <t>ул. 1 квартал,5</t>
  </si>
  <si>
    <t>ул. Пятилетки</t>
  </si>
  <si>
    <t>ул. 1 квартал,4</t>
  </si>
  <si>
    <t>Больница</t>
  </si>
  <si>
    <t>Котеджи</t>
  </si>
  <si>
    <t>Подвал</t>
  </si>
  <si>
    <t>Автомастерская</t>
  </si>
  <si>
    <t>ул. Нефтебаза</t>
  </si>
  <si>
    <t>Мальцев</t>
  </si>
  <si>
    <t>Общежитие</t>
  </si>
  <si>
    <t>Каскад</t>
  </si>
  <si>
    <t>фидер "32" ПС  Мехзавод</t>
  </si>
  <si>
    <t>ул. 3-й квартал,1-5</t>
  </si>
  <si>
    <t>ул. 3-й квартал,3</t>
  </si>
  <si>
    <t>ул. 3-й квартал,2</t>
  </si>
  <si>
    <t>ул. 3-й квартал,3-4</t>
  </si>
  <si>
    <t>ул. 3-й квартал,5-6</t>
  </si>
  <si>
    <t>ул. 3-й квартал,1-2</t>
  </si>
  <si>
    <t>ул. 2 ой квартал,3</t>
  </si>
  <si>
    <t>ул. 2 ой квартал,1</t>
  </si>
  <si>
    <t>Пятерочка</t>
  </si>
  <si>
    <t>Ларек</t>
  </si>
  <si>
    <t>ул. 2 ой квартал,4</t>
  </si>
  <si>
    <t>ул. 2 ой квартал,6</t>
  </si>
  <si>
    <t>ул. 2 ой квартал,5</t>
  </si>
  <si>
    <t>фидер,1</t>
  </si>
  <si>
    <t>фидер,2</t>
  </si>
  <si>
    <t>ул. Зеленая</t>
  </si>
  <si>
    <t>CТП-100кВА г.Миасс,коллективный сад "Дачный</t>
  </si>
  <si>
    <t xml:space="preserve"> </t>
  </si>
  <si>
    <t>КТП-250/10/0,4кВ, г. Миасс, п. Тургояк, ул. Ленина)</t>
  </si>
  <si>
    <t>КТПН-63/6/0,4 кВ, Челябинская область, г. Миасс, пер. Автомеханический, д. 6, литер А.</t>
  </si>
  <si>
    <t>КТП-400/6/0,4кВ, Челябинская обл., г. Миасс, ул. 60 лет Октября</t>
  </si>
  <si>
    <t>КТП-250/6/0,4кВ, расположенная по адресу Челябинская обл., г. Миасс, ул. Демидова</t>
  </si>
  <si>
    <t>СТП-25/6/0,4кВ, расположенная по адресу Челябинская обл., г. Миасс, западнее кладбища Южное</t>
  </si>
  <si>
    <t>КТПН-160-10/0,4кВ,  г. Карабаш, ул. Дальняя</t>
  </si>
  <si>
    <t>КТПН-250-10/0,4кВ, г. Карабаш, ул. Красная Горка</t>
  </si>
  <si>
    <t>Трансформаторная подстанция №2 в микрорайоне «О» г. Миасса
Кадастровый номер 74:34:0505112:22</t>
  </si>
  <si>
    <t>Трансформаторная подстанция для электроснабжения многоквартирных домов №2, №3 и пристроенной котельной в квартале Молодёжный г.Златоуста Кадастровый номер 74:25:0304634:355</t>
  </si>
  <si>
    <t>ввод трансформатора 0,4 кВ</t>
  </si>
  <si>
    <t>№ ТП, трансформатора</t>
  </si>
  <si>
    <t>ПС-110/6/0,4 кВ "Карталы Тяговая-1"</t>
  </si>
  <si>
    <t>Карталинское подлразделение</t>
  </si>
  <si>
    <t>ТП-46</t>
  </si>
  <si>
    <t>Резерв</t>
  </si>
  <si>
    <t>Зои Космод.,2а(поврежд.)</t>
  </si>
  <si>
    <t>Ленина,36,40,42,44,52</t>
  </si>
  <si>
    <t>Зои Космод., 3,Ленина, 46</t>
  </si>
  <si>
    <t>Орджоникидзе, 11а</t>
  </si>
  <si>
    <t>Ленина,48,50,Блюхера,2,д/с Берёзка</t>
  </si>
  <si>
    <t>Кафе(поврежд.)</t>
  </si>
  <si>
    <t>ТП-74</t>
  </si>
  <si>
    <t>ТК Визави</t>
  </si>
  <si>
    <t>Музей,гараж,Ленина,12.14,Роддом</t>
  </si>
  <si>
    <t>Пушкина,14б</t>
  </si>
  <si>
    <t>Калмыкова,4а</t>
  </si>
  <si>
    <t>Поликлиника РЖД</t>
  </si>
  <si>
    <t>Коротков</t>
  </si>
  <si>
    <t>Фрегат</t>
  </si>
  <si>
    <t>ТП-42</t>
  </si>
  <si>
    <t>Славы,12а</t>
  </si>
  <si>
    <t>Магазин</t>
  </si>
  <si>
    <t>Славы,10</t>
  </si>
  <si>
    <t>Славы,14а</t>
  </si>
  <si>
    <t>Славы,16а</t>
  </si>
  <si>
    <t>Жданова,5</t>
  </si>
  <si>
    <t>Сбербанк</t>
  </si>
  <si>
    <t>М-н Автоэмали</t>
  </si>
  <si>
    <t>Жданова,7</t>
  </si>
  <si>
    <t>ТП-91</t>
  </si>
  <si>
    <t>Жданова,3</t>
  </si>
  <si>
    <t>Славы,21,25</t>
  </si>
  <si>
    <t>Стр.площадка,14</t>
  </si>
  <si>
    <t>КБО</t>
  </si>
  <si>
    <t>Химчистка</t>
  </si>
  <si>
    <t>Стр.площ.,21,Калмыкова.8</t>
  </si>
  <si>
    <t>Администрация КМР</t>
  </si>
  <si>
    <t>Пушкина,4,КС№13 Газпром</t>
  </si>
  <si>
    <t>М-н Союз</t>
  </si>
  <si>
    <t>Ленина,5</t>
  </si>
  <si>
    <t>М-н Пятёрочка</t>
  </si>
  <si>
    <t>Ленина,5а,Пушкина,6,ГРП Газпром</t>
  </si>
  <si>
    <t>Налоговая инспекция</t>
  </si>
  <si>
    <t>М-н Ника</t>
  </si>
  <si>
    <t>Гараж,Пенсионный фонд</t>
  </si>
  <si>
    <t>Пушкина,2</t>
  </si>
  <si>
    <t>КТП 87</t>
  </si>
  <si>
    <t>Нахимова левая</t>
  </si>
  <si>
    <t>Нахимова правая</t>
  </si>
  <si>
    <t>Спортивная</t>
  </si>
  <si>
    <t>Карла Маркса</t>
  </si>
  <si>
    <t>ТП-90</t>
  </si>
  <si>
    <t>М-н Каширинский</t>
  </si>
  <si>
    <t>Карпов,кафе ЖИ-ШИ</t>
  </si>
  <si>
    <t>Киоск по Бр.Кашириных,2б</t>
  </si>
  <si>
    <t>Славы,8б</t>
  </si>
  <si>
    <t>Жданова 1/1</t>
  </si>
  <si>
    <t>Кафе Аэлита</t>
  </si>
  <si>
    <t>Тепл.пункт ОАО "ЧОКЭ"</t>
  </si>
  <si>
    <t>Бр.Кашириных,2а</t>
  </si>
  <si>
    <t>Мировой суд</t>
  </si>
  <si>
    <t>Жданова,1,Славы,8</t>
  </si>
  <si>
    <t>М-н Магнит</t>
  </si>
  <si>
    <t>Ленина,6а,8,10</t>
  </si>
  <si>
    <t>Магазин ЖТК</t>
  </si>
  <si>
    <t>Прокуратура</t>
  </si>
  <si>
    <t>Стройплощадка правая ст.</t>
  </si>
  <si>
    <t>Стройплощадка левая ст.</t>
  </si>
  <si>
    <t>Калмыкова,2,3,3а</t>
  </si>
  <si>
    <t>Ленина,10а</t>
  </si>
  <si>
    <t>Стройплощадка,1а</t>
  </si>
  <si>
    <t>Ленина,2,4,4а,6,Славы,13</t>
  </si>
  <si>
    <t>Стройплощадка,4а</t>
  </si>
  <si>
    <t>Интерсвязь</t>
  </si>
  <si>
    <t>Здание суда</t>
  </si>
  <si>
    <t>Славы,13а,14</t>
  </si>
  <si>
    <t>ТП-51</t>
  </si>
  <si>
    <t>Пушкина,7</t>
  </si>
  <si>
    <t>Перекачка</t>
  </si>
  <si>
    <t>ДК Россия</t>
  </si>
  <si>
    <t>Ленина,9а</t>
  </si>
  <si>
    <t>М-н Каприз</t>
  </si>
  <si>
    <t>Пушкина,8,10</t>
  </si>
  <si>
    <t>Редакция КН</t>
  </si>
  <si>
    <t>М-н Апрель,м-н Взял сделал</t>
  </si>
  <si>
    <t>Галакс</t>
  </si>
  <si>
    <t>Пушкина,8а</t>
  </si>
  <si>
    <t>ТП-54</t>
  </si>
  <si>
    <t>ПС-27,5/10/6 кВ "Карталы Тяговая-2"</t>
  </si>
  <si>
    <t>ТП-32</t>
  </si>
  <si>
    <t>Детский сад</t>
  </si>
  <si>
    <t>Коттеджи</t>
  </si>
  <si>
    <t>Акмолинская,60,62,68,70</t>
  </si>
  <si>
    <t>ТП-34</t>
  </si>
  <si>
    <t>Пилорама</t>
  </si>
  <si>
    <t>Акмолинская,64а</t>
  </si>
  <si>
    <t>Коттеджи Акмолинская</t>
  </si>
  <si>
    <t>Ж/дома Акмолинская,Станционная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</si>
</sst>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4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6"/>
      <name val="Times New Roman"/>
      <family val="1"/>
      <charset val="204"/>
    </font>
    <font>
      <b/>
      <i/>
      <sz val="18"/>
      <name val="Times New Roman"/>
      <family val="1"/>
      <charset val="204"/>
    </font>
    <font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22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horizontal="center" vertical="center"/>
    </xf>
    <xf numFmtId="0" fontId="2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/>
    </xf>
    <xf numFmtId="0" fontId="2" fillId="0" borderId="2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vertical="center"/>
    </xf>
    <xf numFmtId="0" fontId="0" fillId="0" borderId="2" xfId="0" applyBorder="1" applyAlignment="1"/>
    <xf numFmtId="0" fontId="5" fillId="0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14" fontId="1" fillId="2" borderId="2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/>
    </xf>
    <xf numFmtId="0" fontId="1" fillId="2" borderId="2" xfId="0" applyNumberFormat="1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1" fontId="1" fillId="2" borderId="2" xfId="0" applyNumberFormat="1" applyFont="1" applyFill="1" applyBorder="1" applyAlignment="1">
      <alignment horizontal="center" vertical="center" wrapText="1"/>
    </xf>
    <xf numFmtId="2" fontId="1" fillId="2" borderId="0" xfId="0" applyNumberFormat="1" applyFont="1" applyFill="1" applyAlignment="1">
      <alignment horizontal="center" vertical="center" wrapText="1"/>
    </xf>
    <xf numFmtId="2" fontId="1" fillId="2" borderId="2" xfId="0" applyNumberFormat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2" fontId="1" fillId="2" borderId="4" xfId="0" applyNumberFormat="1" applyFont="1" applyFill="1" applyBorder="1" applyAlignment="1">
      <alignment horizontal="center" vertical="center" wrapText="1"/>
    </xf>
    <xf numFmtId="2" fontId="1" fillId="2" borderId="3" xfId="0" applyNumberFormat="1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/>
    </xf>
    <xf numFmtId="2" fontId="2" fillId="0" borderId="4" xfId="0" applyNumberFormat="1" applyFont="1" applyFill="1" applyBorder="1" applyAlignment="1">
      <alignment horizontal="center" vertical="center"/>
    </xf>
    <xf numFmtId="2" fontId="2" fillId="0" borderId="3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14" fontId="1" fillId="0" borderId="2" xfId="0" applyNumberFormat="1" applyFont="1" applyFill="1" applyBorder="1" applyAlignment="1">
      <alignment horizontal="center" vertical="center"/>
    </xf>
    <xf numFmtId="2" fontId="2" fillId="0" borderId="2" xfId="0" applyNumberFormat="1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2" fontId="2" fillId="2" borderId="4" xfId="0" applyNumberFormat="1" applyFont="1" applyFill="1" applyBorder="1" applyAlignment="1">
      <alignment horizontal="center" vertical="center"/>
    </xf>
    <xf numFmtId="2" fontId="2" fillId="2" borderId="3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2" fontId="2" fillId="2" borderId="2" xfId="0" applyNumberFormat="1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2" fontId="2" fillId="3" borderId="20" xfId="0" applyNumberFormat="1" applyFont="1" applyFill="1" applyBorder="1" applyAlignment="1">
      <alignment horizontal="center" vertical="center"/>
    </xf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1" fontId="2" fillId="2" borderId="2" xfId="0" applyNumberFormat="1" applyFont="1" applyFill="1" applyBorder="1" applyAlignment="1">
      <alignment horizontal="center" vertical="center"/>
    </xf>
    <xf numFmtId="1" fontId="1" fillId="2" borderId="2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left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vertical="center" wrapText="1"/>
    </xf>
    <xf numFmtId="0" fontId="1" fillId="3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/>
    </xf>
    <xf numFmtId="1" fontId="1" fillId="2" borderId="3" xfId="0" applyNumberFormat="1" applyFont="1" applyFill="1" applyBorder="1" applyAlignment="1">
      <alignment horizontal="center" vertical="center"/>
    </xf>
    <xf numFmtId="0" fontId="1" fillId="2" borderId="2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vertical="center" shrinkToFit="1"/>
    </xf>
    <xf numFmtId="0" fontId="1" fillId="2" borderId="3" xfId="0" applyFont="1" applyFill="1" applyBorder="1" applyAlignment="1">
      <alignment vertical="center" wrapText="1"/>
    </xf>
    <xf numFmtId="0" fontId="1" fillId="2" borderId="22" xfId="0" applyFont="1" applyFill="1" applyBorder="1" applyAlignment="1">
      <alignment vertical="center" wrapText="1"/>
    </xf>
    <xf numFmtId="0" fontId="2" fillId="2" borderId="22" xfId="0" applyFont="1" applyFill="1" applyBorder="1" applyAlignment="1">
      <alignment vertical="center" wrapText="1"/>
    </xf>
    <xf numFmtId="1" fontId="2" fillId="2" borderId="22" xfId="0" applyNumberFormat="1" applyFont="1" applyFill="1" applyBorder="1" applyAlignment="1">
      <alignment horizontal="center" vertical="center"/>
    </xf>
    <xf numFmtId="1" fontId="1" fillId="2" borderId="5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vertical="center" wrapText="1"/>
    </xf>
    <xf numFmtId="0" fontId="1" fillId="3" borderId="3" xfId="0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left" vertical="center"/>
    </xf>
    <xf numFmtId="0" fontId="7" fillId="2" borderId="6" xfId="0" applyFont="1" applyFill="1" applyBorder="1" applyAlignment="1">
      <alignment horizontal="left" vertical="center"/>
    </xf>
    <xf numFmtId="0" fontId="7" fillId="2" borderId="7" xfId="0" applyFont="1" applyFill="1" applyBorder="1" applyAlignment="1">
      <alignment horizontal="left" vertical="center"/>
    </xf>
    <xf numFmtId="0" fontId="1" fillId="2" borderId="21" xfId="0" applyFont="1" applyFill="1" applyBorder="1" applyAlignment="1">
      <alignment horizontal="center" vertical="center" wrapText="1"/>
    </xf>
    <xf numFmtId="1" fontId="1" fillId="2" borderId="22" xfId="0" applyNumberFormat="1" applyFont="1" applyFill="1" applyBorder="1" applyAlignment="1">
      <alignment horizontal="center" vertical="center"/>
    </xf>
    <xf numFmtId="0" fontId="1" fillId="2" borderId="21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2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left" vertical="center" wrapText="1"/>
    </xf>
    <xf numFmtId="1" fontId="1" fillId="3" borderId="2" xfId="0" applyNumberFormat="1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left" vertical="center"/>
    </xf>
    <xf numFmtId="0" fontId="8" fillId="2" borderId="2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vertical="center" wrapText="1"/>
    </xf>
    <xf numFmtId="0" fontId="1" fillId="2" borderId="19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vertical="center" wrapText="1"/>
    </xf>
    <xf numFmtId="1" fontId="2" fillId="2" borderId="19" xfId="0" applyNumberFormat="1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 wrapText="1"/>
    </xf>
    <xf numFmtId="0" fontId="1" fillId="2" borderId="21" xfId="0" applyFont="1" applyFill="1" applyBorder="1" applyAlignment="1">
      <alignment vertical="center" shrinkToFit="1"/>
    </xf>
    <xf numFmtId="0" fontId="2" fillId="2" borderId="22" xfId="0" applyFont="1" applyFill="1" applyBorder="1" applyAlignment="1">
      <alignment horizontal="left" vertical="center" wrapText="1"/>
    </xf>
    <xf numFmtId="0" fontId="1" fillId="2" borderId="2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1" fillId="3" borderId="22" xfId="0" applyFont="1" applyFill="1" applyBorder="1" applyAlignment="1">
      <alignment vertical="center" wrapText="1"/>
    </xf>
    <xf numFmtId="0" fontId="1" fillId="3" borderId="22" xfId="0" applyFont="1" applyFill="1" applyBorder="1" applyAlignment="1">
      <alignment horizontal="center" vertical="center"/>
    </xf>
    <xf numFmtId="1" fontId="2" fillId="2" borderId="4" xfId="0" applyNumberFormat="1" applyFont="1" applyFill="1" applyBorder="1" applyAlignment="1">
      <alignment horizontal="center" vertical="center"/>
    </xf>
    <xf numFmtId="2" fontId="2" fillId="3" borderId="4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19" xfId="0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>
      <alignment horizontal="center" vertical="center"/>
    </xf>
    <xf numFmtId="2" fontId="2" fillId="3" borderId="19" xfId="0" applyNumberFormat="1" applyFont="1" applyFill="1" applyBorder="1" applyAlignment="1">
      <alignment horizontal="center" vertical="center"/>
    </xf>
    <xf numFmtId="0" fontId="1" fillId="3" borderId="20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19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/>
    </xf>
    <xf numFmtId="1" fontId="1" fillId="2" borderId="2" xfId="0" applyNumberFormat="1" applyFont="1" applyFill="1" applyBorder="1" applyAlignment="1">
      <alignment horizontal="center" vertical="center"/>
    </xf>
    <xf numFmtId="1" fontId="1" fillId="2" borderId="22" xfId="0" applyNumberFormat="1" applyFont="1" applyFill="1" applyBorder="1" applyAlignment="1">
      <alignment horizontal="center" vertical="center"/>
    </xf>
    <xf numFmtId="1" fontId="1" fillId="2" borderId="20" xfId="0" applyNumberFormat="1" applyFont="1" applyFill="1" applyBorder="1" applyAlignment="1">
      <alignment horizontal="center" vertical="center"/>
    </xf>
    <xf numFmtId="1" fontId="1" fillId="2" borderId="4" xfId="0" applyNumberFormat="1" applyFont="1" applyFill="1" applyBorder="1" applyAlignment="1">
      <alignment horizontal="center" vertical="center"/>
    </xf>
    <xf numFmtId="14" fontId="1" fillId="2" borderId="20" xfId="0" applyNumberFormat="1" applyFont="1" applyFill="1" applyBorder="1" applyAlignment="1">
      <alignment horizontal="center" vertical="center"/>
    </xf>
    <xf numFmtId="14" fontId="1" fillId="2" borderId="4" xfId="0" applyNumberFormat="1" applyFont="1" applyFill="1" applyBorder="1" applyAlignment="1">
      <alignment horizontal="center" vertical="center"/>
    </xf>
    <xf numFmtId="0" fontId="1" fillId="3" borderId="20" xfId="0" applyFont="1" applyFill="1" applyBorder="1" applyAlignment="1">
      <alignment horizontal="center" vertical="center"/>
    </xf>
    <xf numFmtId="0" fontId="1" fillId="2" borderId="21" xfId="0" applyFont="1" applyFill="1" applyBorder="1" applyAlignment="1">
      <alignment horizontal="center" vertical="center" wrapText="1"/>
    </xf>
    <xf numFmtId="2" fontId="2" fillId="2" borderId="22" xfId="0" applyNumberFormat="1" applyFont="1" applyFill="1" applyBorder="1" applyAlignment="1">
      <alignment horizontal="center" vertical="center"/>
    </xf>
    <xf numFmtId="2" fontId="2" fillId="2" borderId="21" xfId="0" applyNumberFormat="1" applyFont="1" applyFill="1" applyBorder="1" applyAlignment="1">
      <alignment horizontal="center" vertical="center"/>
    </xf>
    <xf numFmtId="2" fontId="2" fillId="0" borderId="20" xfId="0" applyNumberFormat="1" applyFont="1" applyFill="1" applyBorder="1" applyAlignment="1">
      <alignment horizontal="center" vertical="center"/>
    </xf>
    <xf numFmtId="2" fontId="2" fillId="2" borderId="20" xfId="0" applyNumberFormat="1" applyFont="1" applyFill="1" applyBorder="1" applyAlignment="1">
      <alignment horizontal="center" vertical="center"/>
    </xf>
    <xf numFmtId="0" fontId="1" fillId="2" borderId="22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1" fillId="3" borderId="15" xfId="0" applyFont="1" applyFill="1" applyBorder="1" applyAlignment="1">
      <alignment horizontal="center" vertical="center"/>
    </xf>
    <xf numFmtId="1" fontId="1" fillId="2" borderId="3" xfId="0" applyNumberFormat="1" applyFont="1" applyFill="1" applyBorder="1" applyAlignment="1">
      <alignment horizontal="center" vertical="center"/>
    </xf>
    <xf numFmtId="1" fontId="1" fillId="0" borderId="2" xfId="0" applyNumberFormat="1" applyFont="1" applyFill="1" applyBorder="1" applyAlignment="1">
      <alignment horizontal="center" vertical="center"/>
    </xf>
    <xf numFmtId="1" fontId="1" fillId="0" borderId="22" xfId="0" applyNumberFormat="1" applyFont="1" applyFill="1" applyBorder="1" applyAlignment="1">
      <alignment horizontal="center" vertical="center"/>
    </xf>
    <xf numFmtId="1" fontId="1" fillId="0" borderId="1" xfId="0" applyNumberFormat="1" applyFont="1" applyFill="1" applyBorder="1" applyAlignment="1">
      <alignment horizontal="center" vertical="center"/>
    </xf>
    <xf numFmtId="1" fontId="1" fillId="2" borderId="21" xfId="0" applyNumberFormat="1" applyFont="1" applyFill="1" applyBorder="1" applyAlignment="1">
      <alignment horizontal="center" vertical="center"/>
    </xf>
    <xf numFmtId="14" fontId="1" fillId="2" borderId="3" xfId="0" applyNumberFormat="1" applyFont="1" applyFill="1" applyBorder="1" applyAlignment="1">
      <alignment horizontal="center" vertical="center"/>
    </xf>
    <xf numFmtId="14" fontId="1" fillId="2" borderId="2" xfId="0" applyNumberFormat="1" applyFont="1" applyFill="1" applyBorder="1" applyAlignment="1">
      <alignment horizontal="center" vertical="center"/>
    </xf>
    <xf numFmtId="14" fontId="1" fillId="2" borderId="21" xfId="0" applyNumberFormat="1" applyFont="1" applyFill="1" applyBorder="1" applyAlignment="1">
      <alignment horizontal="center" vertical="center"/>
    </xf>
    <xf numFmtId="14" fontId="1" fillId="2" borderId="22" xfId="0" applyNumberFormat="1" applyFont="1" applyFill="1" applyBorder="1" applyAlignment="1">
      <alignment horizontal="center" vertical="center"/>
    </xf>
    <xf numFmtId="14" fontId="1" fillId="0" borderId="20" xfId="0" applyNumberFormat="1" applyFont="1" applyFill="1" applyBorder="1" applyAlignment="1">
      <alignment horizontal="center" vertical="center"/>
    </xf>
    <xf numFmtId="14" fontId="1" fillId="0" borderId="4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 vertical="center"/>
    </xf>
    <xf numFmtId="1" fontId="1" fillId="2" borderId="19" xfId="0" applyNumberFormat="1" applyFont="1" applyFill="1" applyBorder="1" applyAlignment="1">
      <alignment horizontal="center" vertical="center"/>
    </xf>
    <xf numFmtId="2" fontId="2" fillId="2" borderId="19" xfId="0" applyNumberFormat="1" applyFont="1" applyFill="1" applyBorder="1" applyAlignment="1">
      <alignment horizontal="center" vertical="center"/>
    </xf>
    <xf numFmtId="14" fontId="1" fillId="2" borderId="19" xfId="0" applyNumberFormat="1" applyFont="1" applyFill="1" applyBorder="1" applyAlignment="1">
      <alignment horizontal="center" vertical="center"/>
    </xf>
    <xf numFmtId="14" fontId="1" fillId="0" borderId="21" xfId="0" applyNumberFormat="1" applyFont="1" applyFill="1" applyBorder="1" applyAlignment="1">
      <alignment horizontal="center" vertical="center"/>
    </xf>
    <xf numFmtId="14" fontId="1" fillId="0" borderId="22" xfId="0" applyNumberFormat="1" applyFont="1" applyFill="1" applyBorder="1" applyAlignment="1">
      <alignment horizontal="center" vertical="center"/>
    </xf>
    <xf numFmtId="1" fontId="1" fillId="2" borderId="17" xfId="0" applyNumberFormat="1" applyFont="1" applyFill="1" applyBorder="1" applyAlignment="1">
      <alignment horizontal="center" vertical="center"/>
    </xf>
    <xf numFmtId="1" fontId="1" fillId="2" borderId="7" xfId="0" applyNumberFormat="1" applyFont="1" applyFill="1" applyBorder="1" applyAlignment="1">
      <alignment horizontal="center" vertical="center"/>
    </xf>
    <xf numFmtId="1" fontId="1" fillId="2" borderId="16" xfId="0" applyNumberFormat="1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left" vertical="center"/>
    </xf>
    <xf numFmtId="0" fontId="7" fillId="2" borderId="6" xfId="0" applyFont="1" applyFill="1" applyBorder="1" applyAlignment="1">
      <alignment horizontal="left" vertical="center"/>
    </xf>
    <xf numFmtId="0" fontId="7" fillId="2" borderId="7" xfId="0" applyFont="1" applyFill="1" applyBorder="1" applyAlignment="1">
      <alignment horizontal="left" vertical="center"/>
    </xf>
    <xf numFmtId="0" fontId="1" fillId="2" borderId="21" xfId="0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/>
    </xf>
    <xf numFmtId="14" fontId="1" fillId="0" borderId="19" xfId="0" applyNumberFormat="1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14" fontId="1" fillId="2" borderId="1" xfId="0" applyNumberFormat="1" applyFont="1" applyFill="1" applyBorder="1" applyAlignment="1">
      <alignment horizontal="center" vertical="center"/>
    </xf>
    <xf numFmtId="2" fontId="2" fillId="0" borderId="19" xfId="0" applyNumberFormat="1" applyFont="1" applyFill="1" applyBorder="1" applyAlignment="1">
      <alignment horizontal="center" vertical="center"/>
    </xf>
    <xf numFmtId="1" fontId="1" fillId="2" borderId="23" xfId="0" applyNumberFormat="1" applyFont="1" applyFill="1" applyBorder="1" applyAlignment="1">
      <alignment horizontal="center" vertical="center"/>
    </xf>
    <xf numFmtId="1" fontId="1" fillId="2" borderId="18" xfId="0" applyNumberFormat="1" applyFont="1" applyFill="1" applyBorder="1" applyAlignment="1">
      <alignment horizontal="center" vertical="center"/>
    </xf>
    <xf numFmtId="0" fontId="1" fillId="2" borderId="20" xfId="0" applyNumberFormat="1" applyFont="1" applyFill="1" applyBorder="1" applyAlignment="1">
      <alignment horizontal="center" vertical="center"/>
    </xf>
    <xf numFmtId="0" fontId="1" fillId="2" borderId="4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8"/>
  <sheetViews>
    <sheetView topLeftCell="B1" zoomScale="120" zoomScaleNormal="120" workbookViewId="0">
      <pane ySplit="6" topLeftCell="A7" activePane="bottomLeft" state="frozen"/>
      <selection pane="bottomLeft" activeCell="F12" sqref="F12"/>
    </sheetView>
  </sheetViews>
  <sheetFormatPr defaultRowHeight="12" x14ac:dyDescent="0.2"/>
  <cols>
    <col min="1" max="1" width="9.5703125" style="2" customWidth="1"/>
    <col min="2" max="2" width="11.28515625" style="2" customWidth="1"/>
    <col min="3" max="3" width="12.42578125" style="2" customWidth="1"/>
    <col min="4" max="4" width="12" style="2" customWidth="1"/>
    <col min="5" max="5" width="11.85546875" style="2" customWidth="1"/>
    <col min="6" max="6" width="11.28515625" style="2" customWidth="1"/>
    <col min="7" max="7" width="12.42578125" style="2" customWidth="1"/>
    <col min="8" max="8" width="12.42578125" style="41" customWidth="1"/>
    <col min="9" max="9" width="20.42578125" style="41" customWidth="1"/>
    <col min="10" max="10" width="6.7109375" style="41" customWidth="1"/>
    <col min="11" max="11" width="6.42578125" style="41" customWidth="1"/>
    <col min="12" max="12" width="6" style="41" customWidth="1"/>
    <col min="13" max="13" width="5.7109375" style="41" customWidth="1"/>
    <col min="14" max="14" width="7.7109375" style="48" customWidth="1"/>
    <col min="15" max="15" width="6.42578125" style="41" customWidth="1"/>
    <col min="16" max="16" width="7.140625" style="41" customWidth="1"/>
    <col min="17" max="17" width="7.28515625" style="41" customWidth="1"/>
    <col min="18" max="20" width="7" style="41" customWidth="1"/>
    <col min="21" max="21" width="10.28515625" style="48" customWidth="1"/>
    <col min="22" max="32" width="9.140625" style="1"/>
    <col min="33" max="33" width="9.42578125" style="1" customWidth="1"/>
    <col min="34" max="16384" width="9.140625" style="1"/>
  </cols>
  <sheetData>
    <row r="1" spans="1:21" ht="12" customHeight="1" x14ac:dyDescent="0.2">
      <c r="A1" s="55" t="s">
        <v>41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</row>
    <row r="2" spans="1:21" x14ac:dyDescent="0.2">
      <c r="A2" s="56"/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</row>
    <row r="3" spans="1:21" s="2" customFormat="1" ht="26.25" customHeight="1" x14ac:dyDescent="0.25">
      <c r="A3" s="63" t="s">
        <v>13</v>
      </c>
      <c r="B3" s="51" t="s">
        <v>14</v>
      </c>
      <c r="C3" s="51" t="s">
        <v>16</v>
      </c>
      <c r="D3" s="51" t="s">
        <v>227</v>
      </c>
      <c r="E3" s="51" t="s">
        <v>17</v>
      </c>
      <c r="F3" s="51" t="s">
        <v>18</v>
      </c>
      <c r="G3" s="51" t="s">
        <v>19</v>
      </c>
      <c r="H3" s="51" t="s">
        <v>20</v>
      </c>
      <c r="I3" s="51" t="s">
        <v>21</v>
      </c>
      <c r="J3" s="60" t="s">
        <v>22</v>
      </c>
      <c r="K3" s="61"/>
      <c r="L3" s="61"/>
      <c r="M3" s="62"/>
      <c r="N3" s="57" t="s">
        <v>27</v>
      </c>
      <c r="O3" s="60" t="s">
        <v>28</v>
      </c>
      <c r="P3" s="61"/>
      <c r="Q3" s="61"/>
      <c r="R3" s="61"/>
      <c r="S3" s="61"/>
      <c r="T3" s="62"/>
      <c r="U3" s="57" t="s">
        <v>37</v>
      </c>
    </row>
    <row r="4" spans="1:21" ht="12" customHeight="1" x14ac:dyDescent="0.2">
      <c r="A4" s="64"/>
      <c r="B4" s="54"/>
      <c r="C4" s="54"/>
      <c r="D4" s="54"/>
      <c r="E4" s="54"/>
      <c r="F4" s="54"/>
      <c r="G4" s="54"/>
      <c r="H4" s="54"/>
      <c r="I4" s="54"/>
      <c r="J4" s="51" t="s">
        <v>23</v>
      </c>
      <c r="K4" s="51" t="s">
        <v>24</v>
      </c>
      <c r="L4" s="51" t="s">
        <v>25</v>
      </c>
      <c r="M4" s="51">
        <v>0</v>
      </c>
      <c r="N4" s="58"/>
      <c r="O4" s="60" t="s">
        <v>29</v>
      </c>
      <c r="P4" s="61"/>
      <c r="Q4" s="62"/>
      <c r="R4" s="60" t="s">
        <v>30</v>
      </c>
      <c r="S4" s="61"/>
      <c r="T4" s="62"/>
      <c r="U4" s="58"/>
    </row>
    <row r="5" spans="1:21" ht="16.5" customHeight="1" x14ac:dyDescent="0.2">
      <c r="A5" s="65"/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9"/>
      <c r="O5" s="39" t="s">
        <v>31</v>
      </c>
      <c r="P5" s="39" t="s">
        <v>32</v>
      </c>
      <c r="Q5" s="39" t="s">
        <v>33</v>
      </c>
      <c r="R5" s="39" t="s">
        <v>34</v>
      </c>
      <c r="S5" s="39" t="s">
        <v>35</v>
      </c>
      <c r="T5" s="39" t="s">
        <v>36</v>
      </c>
      <c r="U5" s="59"/>
    </row>
    <row r="6" spans="1:21" ht="15.75" customHeight="1" x14ac:dyDescent="0.2">
      <c r="A6" s="5">
        <v>1</v>
      </c>
      <c r="B6" s="4">
        <v>2</v>
      </c>
      <c r="C6" s="4">
        <v>3</v>
      </c>
      <c r="D6" s="4">
        <v>4</v>
      </c>
      <c r="E6" s="4">
        <v>5</v>
      </c>
      <c r="F6" s="4">
        <v>6</v>
      </c>
      <c r="G6" s="4">
        <v>7</v>
      </c>
      <c r="H6" s="37">
        <v>8</v>
      </c>
      <c r="I6" s="37">
        <v>9</v>
      </c>
      <c r="J6" s="37">
        <v>10</v>
      </c>
      <c r="K6" s="37">
        <v>11</v>
      </c>
      <c r="L6" s="37">
        <v>12</v>
      </c>
      <c r="M6" s="37">
        <v>13</v>
      </c>
      <c r="N6" s="45">
        <v>14</v>
      </c>
      <c r="O6" s="37">
        <v>15</v>
      </c>
      <c r="P6" s="37">
        <v>16</v>
      </c>
      <c r="Q6" s="37">
        <v>17</v>
      </c>
      <c r="R6" s="37">
        <v>18</v>
      </c>
      <c r="S6" s="37">
        <v>19</v>
      </c>
      <c r="T6" s="37">
        <v>20</v>
      </c>
      <c r="U6" s="45">
        <v>21</v>
      </c>
    </row>
    <row r="7" spans="1:21" ht="48" x14ac:dyDescent="0.2">
      <c r="A7" s="51"/>
      <c r="B7" s="42" t="s">
        <v>15</v>
      </c>
      <c r="C7" s="39" t="s">
        <v>215</v>
      </c>
      <c r="D7" s="39" t="s">
        <v>1</v>
      </c>
      <c r="E7" s="39">
        <v>100</v>
      </c>
      <c r="F7" s="39">
        <v>145</v>
      </c>
      <c r="G7" s="44">
        <v>44365</v>
      </c>
      <c r="H7" s="43" t="s">
        <v>226</v>
      </c>
      <c r="I7" s="46" t="s">
        <v>216</v>
      </c>
      <c r="J7" s="46">
        <v>26</v>
      </c>
      <c r="K7" s="46">
        <v>31</v>
      </c>
      <c r="L7" s="46">
        <v>11</v>
      </c>
      <c r="M7" s="46">
        <v>8</v>
      </c>
      <c r="N7" s="46">
        <f>(J7+K7+L7)/3</f>
        <v>22.666666666666668</v>
      </c>
      <c r="O7" s="50">
        <v>375</v>
      </c>
      <c r="P7" s="50">
        <v>382</v>
      </c>
      <c r="Q7" s="50">
        <v>380</v>
      </c>
      <c r="R7" s="50">
        <v>221</v>
      </c>
      <c r="S7" s="50">
        <v>215</v>
      </c>
      <c r="T7" s="50">
        <v>226</v>
      </c>
      <c r="U7" s="50">
        <v>21.5</v>
      </c>
    </row>
    <row r="8" spans="1:21" ht="60" x14ac:dyDescent="0.2">
      <c r="A8" s="54"/>
      <c r="B8" s="42" t="s">
        <v>15</v>
      </c>
      <c r="C8" s="39" t="s">
        <v>217</v>
      </c>
      <c r="D8" s="39" t="s">
        <v>1</v>
      </c>
      <c r="E8" s="39">
        <v>250</v>
      </c>
      <c r="F8" s="39">
        <v>360</v>
      </c>
      <c r="G8" s="44">
        <v>44365</v>
      </c>
      <c r="H8" s="43" t="s">
        <v>226</v>
      </c>
      <c r="I8" s="46"/>
      <c r="J8" s="46">
        <v>78</v>
      </c>
      <c r="K8" s="46">
        <v>53</v>
      </c>
      <c r="L8" s="46">
        <v>68</v>
      </c>
      <c r="M8" s="46">
        <v>11</v>
      </c>
      <c r="N8" s="46">
        <f t="shared" ref="N8:N18" si="0">(J8+K8+L8)/3</f>
        <v>66.333333333333329</v>
      </c>
      <c r="O8" s="50">
        <v>372</v>
      </c>
      <c r="P8" s="50">
        <v>375</v>
      </c>
      <c r="Q8" s="50">
        <v>370</v>
      </c>
      <c r="R8" s="50">
        <v>214</v>
      </c>
      <c r="S8" s="50">
        <v>220</v>
      </c>
      <c r="T8" s="50">
        <v>217</v>
      </c>
      <c r="U8" s="50">
        <v>21.6</v>
      </c>
    </row>
    <row r="9" spans="1:21" ht="96" x14ac:dyDescent="0.2">
      <c r="A9" s="54"/>
      <c r="B9" s="42" t="s">
        <v>15</v>
      </c>
      <c r="C9" s="39" t="s">
        <v>218</v>
      </c>
      <c r="D9" s="39" t="s">
        <v>1</v>
      </c>
      <c r="E9" s="39">
        <v>63</v>
      </c>
      <c r="F9" s="39">
        <v>91</v>
      </c>
      <c r="G9" s="44">
        <v>44365</v>
      </c>
      <c r="H9" s="43" t="s">
        <v>226</v>
      </c>
      <c r="I9" s="46"/>
      <c r="J9" s="46">
        <v>14</v>
      </c>
      <c r="K9" s="46">
        <v>15</v>
      </c>
      <c r="L9" s="46">
        <v>15</v>
      </c>
      <c r="M9" s="46">
        <v>2</v>
      </c>
      <c r="N9" s="46">
        <f t="shared" si="0"/>
        <v>14.666666666666666</v>
      </c>
      <c r="O9" s="50">
        <v>382</v>
      </c>
      <c r="P9" s="50">
        <v>380</v>
      </c>
      <c r="Q9" s="50">
        <v>381</v>
      </c>
      <c r="R9" s="50">
        <v>222</v>
      </c>
      <c r="S9" s="50">
        <v>221</v>
      </c>
      <c r="T9" s="50">
        <v>221</v>
      </c>
      <c r="U9" s="50">
        <v>10.9</v>
      </c>
    </row>
    <row r="10" spans="1:21" ht="72" x14ac:dyDescent="0.2">
      <c r="A10" s="54"/>
      <c r="B10" s="42" t="s">
        <v>15</v>
      </c>
      <c r="C10" s="39" t="s">
        <v>219</v>
      </c>
      <c r="D10" s="39" t="s">
        <v>1</v>
      </c>
      <c r="E10" s="39">
        <v>400</v>
      </c>
      <c r="F10" s="39">
        <v>580</v>
      </c>
      <c r="G10" s="44">
        <v>44365</v>
      </c>
      <c r="H10" s="43" t="s">
        <v>226</v>
      </c>
      <c r="I10" s="46"/>
      <c r="J10" s="46">
        <v>286</v>
      </c>
      <c r="K10" s="46">
        <v>320</v>
      </c>
      <c r="L10" s="46">
        <v>298</v>
      </c>
      <c r="M10" s="46">
        <v>16</v>
      </c>
      <c r="N10" s="46">
        <f t="shared" si="0"/>
        <v>301.33333333333331</v>
      </c>
      <c r="O10" s="50">
        <v>376</v>
      </c>
      <c r="P10" s="50">
        <v>374</v>
      </c>
      <c r="Q10" s="50">
        <v>371</v>
      </c>
      <c r="R10" s="50">
        <v>219</v>
      </c>
      <c r="S10" s="50">
        <v>216</v>
      </c>
      <c r="T10" s="50">
        <v>217</v>
      </c>
      <c r="U10" s="50">
        <v>55.1</v>
      </c>
    </row>
    <row r="11" spans="1:21" ht="84" x14ac:dyDescent="0.2">
      <c r="A11" s="54"/>
      <c r="B11" s="42" t="s">
        <v>15</v>
      </c>
      <c r="C11" s="39" t="s">
        <v>220</v>
      </c>
      <c r="D11" s="39" t="s">
        <v>1</v>
      </c>
      <c r="E11" s="39">
        <v>250</v>
      </c>
      <c r="F11" s="39">
        <v>360</v>
      </c>
      <c r="G11" s="44">
        <v>44365</v>
      </c>
      <c r="H11" s="43" t="s">
        <v>226</v>
      </c>
      <c r="I11" s="46"/>
      <c r="J11" s="46">
        <v>0</v>
      </c>
      <c r="K11" s="46">
        <v>3</v>
      </c>
      <c r="L11" s="46">
        <v>0</v>
      </c>
      <c r="M11" s="46">
        <v>2</v>
      </c>
      <c r="N11" s="46">
        <f t="shared" si="0"/>
        <v>1</v>
      </c>
      <c r="O11" s="50">
        <v>378</v>
      </c>
      <c r="P11" s="50">
        <v>378</v>
      </c>
      <c r="Q11" s="50">
        <v>380</v>
      </c>
      <c r="R11" s="50">
        <v>219</v>
      </c>
      <c r="S11" s="50">
        <v>218</v>
      </c>
      <c r="T11" s="50">
        <v>219</v>
      </c>
      <c r="U11" s="50">
        <v>1</v>
      </c>
    </row>
    <row r="12" spans="1:21" ht="108" x14ac:dyDescent="0.2">
      <c r="A12" s="54"/>
      <c r="B12" s="42" t="s">
        <v>15</v>
      </c>
      <c r="C12" s="39" t="s">
        <v>221</v>
      </c>
      <c r="D12" s="39" t="s">
        <v>1</v>
      </c>
      <c r="E12" s="39">
        <v>25</v>
      </c>
      <c r="F12" s="39">
        <v>36</v>
      </c>
      <c r="G12" s="44">
        <v>44365</v>
      </c>
      <c r="H12" s="43" t="s">
        <v>226</v>
      </c>
      <c r="I12" s="46"/>
      <c r="J12" s="46">
        <v>4</v>
      </c>
      <c r="K12" s="46">
        <v>0</v>
      </c>
      <c r="L12" s="46">
        <v>0</v>
      </c>
      <c r="M12" s="46">
        <v>2</v>
      </c>
      <c r="N12" s="46">
        <f t="shared" si="0"/>
        <v>1.3333333333333333</v>
      </c>
      <c r="O12" s="50">
        <v>368</v>
      </c>
      <c r="P12" s="50">
        <v>367</v>
      </c>
      <c r="Q12" s="50">
        <v>367</v>
      </c>
      <c r="R12" s="50">
        <v>212</v>
      </c>
      <c r="S12" s="50">
        <v>213</v>
      </c>
      <c r="T12" s="50">
        <v>213</v>
      </c>
      <c r="U12" s="50">
        <v>1</v>
      </c>
    </row>
    <row r="13" spans="1:21" ht="48" x14ac:dyDescent="0.2">
      <c r="A13" s="54"/>
      <c r="B13" s="42" t="s">
        <v>15</v>
      </c>
      <c r="C13" s="39" t="s">
        <v>222</v>
      </c>
      <c r="D13" s="39" t="s">
        <v>1</v>
      </c>
      <c r="E13" s="39">
        <v>160</v>
      </c>
      <c r="F13" s="39">
        <v>231</v>
      </c>
      <c r="G13" s="44">
        <v>44365</v>
      </c>
      <c r="H13" s="43" t="s">
        <v>226</v>
      </c>
      <c r="I13" s="46"/>
      <c r="J13" s="46">
        <v>11</v>
      </c>
      <c r="K13" s="46">
        <v>2</v>
      </c>
      <c r="L13" s="46">
        <v>9</v>
      </c>
      <c r="M13" s="46">
        <v>4</v>
      </c>
      <c r="N13" s="46">
        <f t="shared" si="0"/>
        <v>7.333333333333333</v>
      </c>
      <c r="O13" s="50">
        <v>372</v>
      </c>
      <c r="P13" s="50">
        <v>374</v>
      </c>
      <c r="Q13" s="50">
        <v>372</v>
      </c>
      <c r="R13" s="50">
        <v>215</v>
      </c>
      <c r="S13" s="50">
        <v>217</v>
      </c>
      <c r="T13" s="50">
        <v>215</v>
      </c>
      <c r="U13" s="50">
        <v>4.8</v>
      </c>
    </row>
    <row r="14" spans="1:21" ht="48" x14ac:dyDescent="0.2">
      <c r="A14" s="54"/>
      <c r="B14" s="42" t="s">
        <v>15</v>
      </c>
      <c r="C14" s="39" t="s">
        <v>223</v>
      </c>
      <c r="D14" s="39" t="s">
        <v>1</v>
      </c>
      <c r="E14" s="39">
        <v>250</v>
      </c>
      <c r="F14" s="39">
        <v>360</v>
      </c>
      <c r="G14" s="44">
        <v>44365</v>
      </c>
      <c r="H14" s="43" t="s">
        <v>226</v>
      </c>
      <c r="I14" s="46"/>
      <c r="J14" s="46">
        <v>90</v>
      </c>
      <c r="K14" s="46">
        <v>98</v>
      </c>
      <c r="L14" s="46">
        <v>52</v>
      </c>
      <c r="M14" s="46">
        <v>18</v>
      </c>
      <c r="N14" s="46">
        <f t="shared" si="0"/>
        <v>80</v>
      </c>
      <c r="O14" s="50">
        <v>376</v>
      </c>
      <c r="P14" s="50">
        <v>372</v>
      </c>
      <c r="Q14" s="50">
        <v>372</v>
      </c>
      <c r="R14" s="50">
        <v>218</v>
      </c>
      <c r="S14" s="50">
        <v>217</v>
      </c>
      <c r="T14" s="50">
        <v>223</v>
      </c>
      <c r="U14" s="50">
        <v>27.2</v>
      </c>
    </row>
    <row r="15" spans="1:21" ht="68.25" customHeight="1" x14ac:dyDescent="0.2">
      <c r="A15" s="54"/>
      <c r="B15" s="42" t="s">
        <v>15</v>
      </c>
      <c r="C15" s="51" t="s">
        <v>224</v>
      </c>
      <c r="D15" s="39" t="s">
        <v>1</v>
      </c>
      <c r="E15" s="39">
        <v>630</v>
      </c>
      <c r="F15" s="39">
        <v>910</v>
      </c>
      <c r="G15" s="44">
        <v>44365</v>
      </c>
      <c r="H15" s="43" t="s">
        <v>226</v>
      </c>
      <c r="I15" s="46"/>
      <c r="J15" s="46">
        <v>265</v>
      </c>
      <c r="K15" s="46">
        <v>282</v>
      </c>
      <c r="L15" s="46">
        <v>341</v>
      </c>
      <c r="M15" s="46">
        <v>30</v>
      </c>
      <c r="N15" s="46">
        <f t="shared" si="0"/>
        <v>296</v>
      </c>
      <c r="O15" s="50">
        <v>402</v>
      </c>
      <c r="P15" s="50">
        <v>398</v>
      </c>
      <c r="Q15" s="50">
        <v>397</v>
      </c>
      <c r="R15" s="50">
        <v>232</v>
      </c>
      <c r="S15" s="50">
        <v>229</v>
      </c>
      <c r="T15" s="50">
        <v>226</v>
      </c>
      <c r="U15" s="50">
        <v>37.5</v>
      </c>
    </row>
    <row r="16" spans="1:21" ht="54" customHeight="1" x14ac:dyDescent="0.2">
      <c r="A16" s="54"/>
      <c r="B16" s="42" t="s">
        <v>15</v>
      </c>
      <c r="C16" s="52"/>
      <c r="D16" s="39" t="s">
        <v>8</v>
      </c>
      <c r="E16" s="39">
        <v>630</v>
      </c>
      <c r="F16" s="39">
        <v>910</v>
      </c>
      <c r="G16" s="44">
        <v>44365</v>
      </c>
      <c r="H16" s="43" t="s">
        <v>226</v>
      </c>
      <c r="I16" s="46"/>
      <c r="J16" s="46">
        <v>135</v>
      </c>
      <c r="K16" s="46">
        <v>96</v>
      </c>
      <c r="L16" s="46">
        <v>154</v>
      </c>
      <c r="M16" s="46">
        <v>25</v>
      </c>
      <c r="N16" s="46">
        <f>(J16+K16+L16)/3</f>
        <v>128.33333333333334</v>
      </c>
      <c r="O16" s="50">
        <v>412</v>
      </c>
      <c r="P16" s="50">
        <v>410</v>
      </c>
      <c r="Q16" s="50">
        <v>409</v>
      </c>
      <c r="R16" s="50">
        <v>234</v>
      </c>
      <c r="S16" s="50">
        <v>239</v>
      </c>
      <c r="T16" s="50">
        <v>232</v>
      </c>
      <c r="U16" s="50">
        <v>16.899999999999999</v>
      </c>
    </row>
    <row r="17" spans="1:21" ht="108" customHeight="1" x14ac:dyDescent="0.2">
      <c r="A17" s="54"/>
      <c r="B17" s="42" t="s">
        <v>15</v>
      </c>
      <c r="C17" s="53" t="s">
        <v>225</v>
      </c>
      <c r="D17" s="37" t="s">
        <v>1</v>
      </c>
      <c r="E17" s="37">
        <v>400</v>
      </c>
      <c r="F17" s="37">
        <v>580</v>
      </c>
      <c r="G17" s="44">
        <v>44365</v>
      </c>
      <c r="H17" s="43" t="s">
        <v>226</v>
      </c>
      <c r="I17" s="47"/>
      <c r="J17" s="47">
        <v>236</v>
      </c>
      <c r="K17" s="47">
        <v>253</v>
      </c>
      <c r="L17" s="47">
        <v>190</v>
      </c>
      <c r="M17" s="47">
        <v>29</v>
      </c>
      <c r="N17" s="46">
        <f t="shared" si="0"/>
        <v>226.33333333333334</v>
      </c>
      <c r="O17" s="49">
        <v>397</v>
      </c>
      <c r="P17" s="49">
        <v>401</v>
      </c>
      <c r="Q17" s="49">
        <v>394</v>
      </c>
      <c r="R17" s="49">
        <v>230</v>
      </c>
      <c r="S17" s="49">
        <v>227</v>
      </c>
      <c r="T17" s="49">
        <v>235</v>
      </c>
      <c r="U17" s="49">
        <v>43.6</v>
      </c>
    </row>
    <row r="18" spans="1:21" ht="102.75" customHeight="1" x14ac:dyDescent="0.2">
      <c r="A18" s="52"/>
      <c r="B18" s="40" t="s">
        <v>15</v>
      </c>
      <c r="C18" s="53"/>
      <c r="D18" s="37" t="s">
        <v>8</v>
      </c>
      <c r="E18" s="37">
        <v>400</v>
      </c>
      <c r="F18" s="37">
        <v>580</v>
      </c>
      <c r="G18" s="38">
        <v>44365</v>
      </c>
      <c r="H18" s="49" t="s">
        <v>226</v>
      </c>
      <c r="I18" s="47"/>
      <c r="J18" s="47">
        <v>0</v>
      </c>
      <c r="K18" s="47">
        <v>0</v>
      </c>
      <c r="L18" s="47">
        <v>0</v>
      </c>
      <c r="M18" s="47"/>
      <c r="N18" s="46">
        <f t="shared" si="0"/>
        <v>0</v>
      </c>
      <c r="O18" s="49">
        <v>397</v>
      </c>
      <c r="P18" s="49">
        <v>401</v>
      </c>
      <c r="Q18" s="49">
        <v>394</v>
      </c>
      <c r="R18" s="49">
        <v>235</v>
      </c>
      <c r="S18" s="49">
        <v>235</v>
      </c>
      <c r="T18" s="49">
        <v>234</v>
      </c>
      <c r="U18" s="49">
        <v>0</v>
      </c>
    </row>
  </sheetData>
  <mergeCells count="23">
    <mergeCell ref="U3:U5"/>
    <mergeCell ref="H3:H5"/>
    <mergeCell ref="I3:I5"/>
    <mergeCell ref="J4:J5"/>
    <mergeCell ref="K4:K5"/>
    <mergeCell ref="L4:L5"/>
    <mergeCell ref="J3:M3"/>
    <mergeCell ref="C15:C16"/>
    <mergeCell ref="C17:C18"/>
    <mergeCell ref="A7:A18"/>
    <mergeCell ref="A1:U2"/>
    <mergeCell ref="M4:M5"/>
    <mergeCell ref="N3:N5"/>
    <mergeCell ref="O3:T3"/>
    <mergeCell ref="O4:Q4"/>
    <mergeCell ref="R4:T4"/>
    <mergeCell ref="A3:A5"/>
    <mergeCell ref="B3:B5"/>
    <mergeCell ref="C3:C5"/>
    <mergeCell ref="D3:D5"/>
    <mergeCell ref="E3:E5"/>
    <mergeCell ref="F3:F5"/>
    <mergeCell ref="G3:G5"/>
  </mergeCells>
  <phoneticPr fontId="0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209"/>
  <sheetViews>
    <sheetView topLeftCell="A39" zoomScaleNormal="100" workbookViewId="0">
      <selection activeCell="G47" sqref="G47:G52"/>
    </sheetView>
  </sheetViews>
  <sheetFormatPr defaultRowHeight="15" x14ac:dyDescent="0.25"/>
  <cols>
    <col min="1" max="1" width="12.7109375" customWidth="1"/>
    <col min="2" max="2" width="26.28515625" customWidth="1"/>
    <col min="9" max="9" width="18" customWidth="1"/>
  </cols>
  <sheetData>
    <row r="1" spans="1:21" x14ac:dyDescent="0.25">
      <c r="A1" s="55" t="s">
        <v>45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</row>
    <row r="2" spans="1:21" x14ac:dyDescent="0.25">
      <c r="A2" s="56"/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</row>
    <row r="3" spans="1:21" x14ac:dyDescent="0.25">
      <c r="A3" s="51" t="s">
        <v>42</v>
      </c>
      <c r="B3" s="53" t="s">
        <v>14</v>
      </c>
      <c r="C3" s="53" t="s">
        <v>16</v>
      </c>
      <c r="D3" s="51" t="s">
        <v>0</v>
      </c>
      <c r="E3" s="51" t="s">
        <v>17</v>
      </c>
      <c r="F3" s="51" t="s">
        <v>18</v>
      </c>
      <c r="G3" s="51" t="s">
        <v>19</v>
      </c>
      <c r="H3" s="51" t="s">
        <v>20</v>
      </c>
      <c r="I3" s="51" t="s">
        <v>21</v>
      </c>
      <c r="J3" s="97" t="s">
        <v>22</v>
      </c>
      <c r="K3" s="98"/>
      <c r="L3" s="98"/>
      <c r="M3" s="63"/>
      <c r="N3" s="57" t="s">
        <v>27</v>
      </c>
      <c r="O3" s="60" t="s">
        <v>28</v>
      </c>
      <c r="P3" s="61"/>
      <c r="Q3" s="61"/>
      <c r="R3" s="61"/>
      <c r="S3" s="61"/>
      <c r="T3" s="62"/>
      <c r="U3" s="57" t="s">
        <v>37</v>
      </c>
    </row>
    <row r="4" spans="1:21" x14ac:dyDescent="0.25">
      <c r="A4" s="54"/>
      <c r="B4" s="51"/>
      <c r="C4" s="51"/>
      <c r="D4" s="54"/>
      <c r="E4" s="54"/>
      <c r="F4" s="54"/>
      <c r="G4" s="54"/>
      <c r="H4" s="54"/>
      <c r="I4" s="54"/>
      <c r="J4" s="99"/>
      <c r="K4" s="56"/>
      <c r="L4" s="56"/>
      <c r="M4" s="65"/>
      <c r="N4" s="58"/>
      <c r="O4" s="94" t="s">
        <v>29</v>
      </c>
      <c r="P4" s="95"/>
      <c r="Q4" s="96"/>
      <c r="R4" s="94" t="s">
        <v>30</v>
      </c>
      <c r="S4" s="95"/>
      <c r="T4" s="96"/>
      <c r="U4" s="58"/>
    </row>
    <row r="5" spans="1:21" ht="120.75" customHeight="1" x14ac:dyDescent="0.25">
      <c r="A5" s="52"/>
      <c r="B5" s="51"/>
      <c r="C5" s="51"/>
      <c r="D5" s="52"/>
      <c r="E5" s="52"/>
      <c r="F5" s="52"/>
      <c r="G5" s="52"/>
      <c r="H5" s="52"/>
      <c r="I5" s="52"/>
      <c r="J5" s="11" t="s">
        <v>23</v>
      </c>
      <c r="K5" s="11" t="s">
        <v>24</v>
      </c>
      <c r="L5" s="11" t="s">
        <v>25</v>
      </c>
      <c r="M5" s="11" t="s">
        <v>38</v>
      </c>
      <c r="N5" s="59"/>
      <c r="O5" s="11" t="s">
        <v>31</v>
      </c>
      <c r="P5" s="11" t="s">
        <v>32</v>
      </c>
      <c r="Q5" s="11" t="s">
        <v>33</v>
      </c>
      <c r="R5" s="11" t="s">
        <v>34</v>
      </c>
      <c r="S5" s="11" t="s">
        <v>35</v>
      </c>
      <c r="T5" s="11" t="s">
        <v>36</v>
      </c>
      <c r="U5" s="59"/>
    </row>
    <row r="6" spans="1:21" x14ac:dyDescent="0.25">
      <c r="A6" s="7">
        <v>1</v>
      </c>
      <c r="B6" s="7">
        <v>2</v>
      </c>
      <c r="C6" s="7">
        <v>3</v>
      </c>
      <c r="D6" s="7">
        <v>4</v>
      </c>
      <c r="E6" s="7">
        <v>5</v>
      </c>
      <c r="F6" s="7">
        <v>6</v>
      </c>
      <c r="G6" s="7">
        <v>7</v>
      </c>
      <c r="H6" s="7">
        <v>8</v>
      </c>
      <c r="I6" s="7">
        <v>9</v>
      </c>
      <c r="J6" s="10">
        <v>10</v>
      </c>
      <c r="K6" s="10">
        <v>11</v>
      </c>
      <c r="L6" s="10">
        <v>12</v>
      </c>
      <c r="M6" s="10">
        <v>13</v>
      </c>
      <c r="N6" s="6">
        <v>14</v>
      </c>
      <c r="O6" s="10">
        <v>15</v>
      </c>
      <c r="P6" s="10">
        <v>16</v>
      </c>
      <c r="Q6" s="10">
        <v>17</v>
      </c>
      <c r="R6" s="10">
        <v>18</v>
      </c>
      <c r="S6" s="10">
        <v>19</v>
      </c>
      <c r="T6" s="10">
        <v>20</v>
      </c>
      <c r="U6" s="6">
        <v>21</v>
      </c>
    </row>
    <row r="7" spans="1:21" ht="18.75" x14ac:dyDescent="0.25">
      <c r="A7" s="82" t="s">
        <v>62</v>
      </c>
      <c r="B7" s="83"/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  <c r="O7" s="83"/>
      <c r="P7" s="83"/>
      <c r="Q7" s="83"/>
      <c r="R7" s="83"/>
      <c r="S7" s="83"/>
      <c r="T7" s="83"/>
      <c r="U7" s="84"/>
    </row>
    <row r="8" spans="1:21" x14ac:dyDescent="0.25">
      <c r="A8" s="53" t="s">
        <v>43</v>
      </c>
      <c r="B8" s="51" t="s">
        <v>44</v>
      </c>
      <c r="C8" s="53" t="s">
        <v>46</v>
      </c>
      <c r="D8" s="51" t="s">
        <v>1</v>
      </c>
      <c r="E8" s="53">
        <v>160</v>
      </c>
      <c r="F8" s="53">
        <v>231</v>
      </c>
      <c r="G8" s="80">
        <v>44364</v>
      </c>
      <c r="H8" s="21">
        <v>1</v>
      </c>
      <c r="I8" s="7" t="s">
        <v>54</v>
      </c>
      <c r="J8" s="13">
        <v>0.2</v>
      </c>
      <c r="K8" s="13">
        <v>0</v>
      </c>
      <c r="L8" s="13">
        <v>0</v>
      </c>
      <c r="M8" s="13">
        <v>0</v>
      </c>
      <c r="N8" s="93">
        <f>(L12+K12+J12)/3</f>
        <v>2.7333333333333329</v>
      </c>
      <c r="O8" s="76">
        <v>400</v>
      </c>
      <c r="P8" s="76">
        <v>405</v>
      </c>
      <c r="Q8" s="76">
        <v>400</v>
      </c>
      <c r="R8" s="76">
        <v>228</v>
      </c>
      <c r="S8" s="76">
        <v>233</v>
      </c>
      <c r="T8" s="76">
        <v>230</v>
      </c>
      <c r="U8" s="89">
        <f>(N8/F8)*100</f>
        <v>1.1832611832611832</v>
      </c>
    </row>
    <row r="9" spans="1:21" x14ac:dyDescent="0.25">
      <c r="A9" s="88"/>
      <c r="B9" s="54"/>
      <c r="C9" s="53"/>
      <c r="D9" s="54"/>
      <c r="E9" s="53"/>
      <c r="F9" s="53"/>
      <c r="G9" s="80"/>
      <c r="H9" s="21">
        <v>2</v>
      </c>
      <c r="I9" s="7" t="s">
        <v>55</v>
      </c>
      <c r="J9" s="13">
        <v>0</v>
      </c>
      <c r="K9" s="13">
        <v>0</v>
      </c>
      <c r="L9" s="13">
        <v>0</v>
      </c>
      <c r="M9" s="13">
        <v>0</v>
      </c>
      <c r="N9" s="93"/>
      <c r="O9" s="76"/>
      <c r="P9" s="76"/>
      <c r="Q9" s="76"/>
      <c r="R9" s="76"/>
      <c r="S9" s="76"/>
      <c r="T9" s="76"/>
      <c r="U9" s="90"/>
    </row>
    <row r="10" spans="1:21" x14ac:dyDescent="0.25">
      <c r="A10" s="88"/>
      <c r="B10" s="54"/>
      <c r="C10" s="53"/>
      <c r="D10" s="54"/>
      <c r="E10" s="53"/>
      <c r="F10" s="53"/>
      <c r="G10" s="80"/>
      <c r="H10" s="21">
        <v>3</v>
      </c>
      <c r="I10" s="7" t="s">
        <v>56</v>
      </c>
      <c r="J10" s="13">
        <v>0</v>
      </c>
      <c r="K10" s="13">
        <v>0</v>
      </c>
      <c r="L10" s="13">
        <v>0</v>
      </c>
      <c r="M10" s="13">
        <v>0</v>
      </c>
      <c r="N10" s="93"/>
      <c r="O10" s="76"/>
      <c r="P10" s="76"/>
      <c r="Q10" s="76"/>
      <c r="R10" s="76"/>
      <c r="S10" s="76"/>
      <c r="T10" s="76"/>
      <c r="U10" s="90"/>
    </row>
    <row r="11" spans="1:21" ht="14.25" customHeight="1" x14ac:dyDescent="0.25">
      <c r="A11" s="88"/>
      <c r="B11" s="54"/>
      <c r="C11" s="53"/>
      <c r="D11" s="54"/>
      <c r="E11" s="53"/>
      <c r="F11" s="53"/>
      <c r="G11" s="80"/>
      <c r="H11" s="21">
        <v>4</v>
      </c>
      <c r="I11" s="7" t="s">
        <v>57</v>
      </c>
      <c r="J11" s="13">
        <v>7</v>
      </c>
      <c r="K11" s="13">
        <v>0</v>
      </c>
      <c r="L11" s="13">
        <v>1</v>
      </c>
      <c r="M11" s="13">
        <v>0</v>
      </c>
      <c r="N11" s="93"/>
      <c r="O11" s="76"/>
      <c r="P11" s="76"/>
      <c r="Q11" s="76"/>
      <c r="R11" s="76"/>
      <c r="S11" s="76"/>
      <c r="T11" s="76"/>
      <c r="U11" s="90"/>
    </row>
    <row r="12" spans="1:21" x14ac:dyDescent="0.25">
      <c r="A12" s="88"/>
      <c r="B12" s="52"/>
      <c r="C12" s="53"/>
      <c r="D12" s="52"/>
      <c r="E12" s="53"/>
      <c r="F12" s="53"/>
      <c r="G12" s="80"/>
      <c r="H12" s="21"/>
      <c r="I12" s="3" t="s">
        <v>26</v>
      </c>
      <c r="J12" s="12">
        <f>SUM(J8:J11)</f>
        <v>7.2</v>
      </c>
      <c r="K12" s="12">
        <f>SUM(K8:K11)</f>
        <v>0</v>
      </c>
      <c r="L12" s="12">
        <f>SUM(L8:L11)</f>
        <v>1</v>
      </c>
      <c r="M12" s="12">
        <f>SUM(M8:M11)</f>
        <v>0</v>
      </c>
      <c r="N12" s="93"/>
      <c r="O12" s="76"/>
      <c r="P12" s="76"/>
      <c r="Q12" s="76"/>
      <c r="R12" s="76"/>
      <c r="S12" s="76"/>
      <c r="T12" s="76"/>
      <c r="U12" s="91"/>
    </row>
    <row r="13" spans="1:21" x14ac:dyDescent="0.25">
      <c r="A13" s="53" t="s">
        <v>43</v>
      </c>
      <c r="B13" s="51" t="s">
        <v>44</v>
      </c>
      <c r="C13" s="53" t="s">
        <v>47</v>
      </c>
      <c r="D13" s="51" t="s">
        <v>1</v>
      </c>
      <c r="E13" s="53">
        <v>630</v>
      </c>
      <c r="F13" s="53">
        <v>900</v>
      </c>
      <c r="G13" s="80">
        <v>44364</v>
      </c>
      <c r="H13" s="21">
        <v>1</v>
      </c>
      <c r="I13" s="7" t="s">
        <v>112</v>
      </c>
      <c r="J13" s="10">
        <v>18</v>
      </c>
      <c r="K13" s="10">
        <v>37</v>
      </c>
      <c r="L13" s="10">
        <v>35</v>
      </c>
      <c r="M13" s="10">
        <v>1</v>
      </c>
      <c r="N13" s="93">
        <f>(L23+K23+J23)/3</f>
        <v>101</v>
      </c>
      <c r="O13" s="88">
        <v>385</v>
      </c>
      <c r="P13" s="88">
        <v>392</v>
      </c>
      <c r="Q13" s="88">
        <v>395</v>
      </c>
      <c r="R13" s="88">
        <v>219</v>
      </c>
      <c r="S13" s="88">
        <v>219</v>
      </c>
      <c r="T13" s="88">
        <v>231</v>
      </c>
      <c r="U13" s="72">
        <f>(N13/F13)*100</f>
        <v>11.222222222222221</v>
      </c>
    </row>
    <row r="14" spans="1:21" x14ac:dyDescent="0.25">
      <c r="A14" s="88"/>
      <c r="B14" s="54"/>
      <c r="C14" s="53"/>
      <c r="D14" s="54"/>
      <c r="E14" s="53"/>
      <c r="F14" s="53"/>
      <c r="G14" s="80"/>
      <c r="H14" s="21">
        <v>2</v>
      </c>
      <c r="I14" s="7" t="s">
        <v>113</v>
      </c>
      <c r="J14" s="10">
        <v>0</v>
      </c>
      <c r="K14" s="10">
        <v>0</v>
      </c>
      <c r="L14" s="10">
        <v>0</v>
      </c>
      <c r="M14" s="10">
        <v>0</v>
      </c>
      <c r="N14" s="93"/>
      <c r="O14" s="88"/>
      <c r="P14" s="88"/>
      <c r="Q14" s="88"/>
      <c r="R14" s="88"/>
      <c r="S14" s="88"/>
      <c r="T14" s="88"/>
      <c r="U14" s="73"/>
    </row>
    <row r="15" spans="1:21" x14ac:dyDescent="0.25">
      <c r="A15" s="88"/>
      <c r="B15" s="54"/>
      <c r="C15" s="53"/>
      <c r="D15" s="54"/>
      <c r="E15" s="53"/>
      <c r="F15" s="53"/>
      <c r="G15" s="80"/>
      <c r="H15" s="21">
        <v>3</v>
      </c>
      <c r="I15" s="7" t="s">
        <v>59</v>
      </c>
      <c r="J15" s="10">
        <v>6</v>
      </c>
      <c r="K15" s="10">
        <v>11</v>
      </c>
      <c r="L15" s="10">
        <v>5</v>
      </c>
      <c r="M15" s="10">
        <v>2.5</v>
      </c>
      <c r="N15" s="93"/>
      <c r="O15" s="88"/>
      <c r="P15" s="88"/>
      <c r="Q15" s="88"/>
      <c r="R15" s="88"/>
      <c r="S15" s="88"/>
      <c r="T15" s="88"/>
      <c r="U15" s="73"/>
    </row>
    <row r="16" spans="1:21" x14ac:dyDescent="0.25">
      <c r="A16" s="88"/>
      <c r="B16" s="54"/>
      <c r="C16" s="53"/>
      <c r="D16" s="54"/>
      <c r="E16" s="53"/>
      <c r="F16" s="53"/>
      <c r="G16" s="80"/>
      <c r="H16" s="21">
        <v>4</v>
      </c>
      <c r="I16" s="7" t="s">
        <v>60</v>
      </c>
      <c r="J16" s="10">
        <v>36</v>
      </c>
      <c r="K16" s="10">
        <v>38</v>
      </c>
      <c r="L16" s="10">
        <v>48</v>
      </c>
      <c r="M16" s="10">
        <v>0</v>
      </c>
      <c r="N16" s="93"/>
      <c r="O16" s="88"/>
      <c r="P16" s="88"/>
      <c r="Q16" s="88"/>
      <c r="R16" s="88"/>
      <c r="S16" s="88"/>
      <c r="T16" s="88"/>
      <c r="U16" s="73"/>
    </row>
    <row r="17" spans="1:21" ht="18.75" customHeight="1" x14ac:dyDescent="0.25">
      <c r="A17" s="88"/>
      <c r="B17" s="54"/>
      <c r="C17" s="53"/>
      <c r="D17" s="54"/>
      <c r="E17" s="53"/>
      <c r="F17" s="53"/>
      <c r="G17" s="80"/>
      <c r="H17" s="21">
        <v>5</v>
      </c>
      <c r="I17" s="7" t="s">
        <v>61</v>
      </c>
      <c r="J17" s="10">
        <v>15</v>
      </c>
      <c r="K17" s="10">
        <v>5</v>
      </c>
      <c r="L17" s="10">
        <v>23</v>
      </c>
      <c r="M17" s="10">
        <v>0</v>
      </c>
      <c r="N17" s="93"/>
      <c r="O17" s="88"/>
      <c r="P17" s="88"/>
      <c r="Q17" s="88"/>
      <c r="R17" s="88"/>
      <c r="S17" s="88"/>
      <c r="T17" s="88"/>
      <c r="U17" s="73"/>
    </row>
    <row r="18" spans="1:21" x14ac:dyDescent="0.25">
      <c r="A18" s="88"/>
      <c r="B18" s="54"/>
      <c r="C18" s="53"/>
      <c r="D18" s="54"/>
      <c r="E18" s="53"/>
      <c r="F18" s="53"/>
      <c r="G18" s="80"/>
      <c r="H18" s="21">
        <v>6</v>
      </c>
      <c r="I18" s="7" t="s">
        <v>114</v>
      </c>
      <c r="J18" s="10">
        <v>16</v>
      </c>
      <c r="K18" s="10">
        <v>3</v>
      </c>
      <c r="L18" s="10">
        <v>7</v>
      </c>
      <c r="M18" s="10">
        <v>1</v>
      </c>
      <c r="N18" s="93"/>
      <c r="O18" s="88"/>
      <c r="P18" s="88"/>
      <c r="Q18" s="88"/>
      <c r="R18" s="88"/>
      <c r="S18" s="88"/>
      <c r="T18" s="88"/>
      <c r="U18" s="73"/>
    </row>
    <row r="19" spans="1:21" x14ac:dyDescent="0.25">
      <c r="A19" s="88"/>
      <c r="B19" s="54"/>
      <c r="C19" s="53"/>
      <c r="D19" s="54"/>
      <c r="E19" s="53"/>
      <c r="F19" s="53"/>
      <c r="G19" s="80"/>
      <c r="H19" s="21">
        <v>7</v>
      </c>
      <c r="I19" s="7" t="s">
        <v>55</v>
      </c>
      <c r="J19" s="10">
        <v>0</v>
      </c>
      <c r="K19" s="10">
        <v>0</v>
      </c>
      <c r="L19" s="10">
        <v>0</v>
      </c>
      <c r="M19" s="10">
        <v>0</v>
      </c>
      <c r="N19" s="93"/>
      <c r="O19" s="88"/>
      <c r="P19" s="88"/>
      <c r="Q19" s="88"/>
      <c r="R19" s="88"/>
      <c r="S19" s="88"/>
      <c r="T19" s="88"/>
      <c r="U19" s="73"/>
    </row>
    <row r="20" spans="1:21" x14ac:dyDescent="0.25">
      <c r="A20" s="88"/>
      <c r="B20" s="54"/>
      <c r="C20" s="53"/>
      <c r="D20" s="54"/>
      <c r="E20" s="53"/>
      <c r="F20" s="53"/>
      <c r="G20" s="80"/>
      <c r="H20" s="21">
        <v>8</v>
      </c>
      <c r="I20" s="7" t="s">
        <v>115</v>
      </c>
      <c r="J20" s="10">
        <v>0</v>
      </c>
      <c r="K20" s="10">
        <v>0</v>
      </c>
      <c r="L20" s="10">
        <v>0</v>
      </c>
      <c r="M20" s="10">
        <v>0</v>
      </c>
      <c r="N20" s="93"/>
      <c r="O20" s="88"/>
      <c r="P20" s="88"/>
      <c r="Q20" s="88"/>
      <c r="R20" s="88"/>
      <c r="S20" s="88"/>
      <c r="T20" s="88"/>
      <c r="U20" s="73"/>
    </row>
    <row r="21" spans="1:21" x14ac:dyDescent="0.25">
      <c r="A21" s="88"/>
      <c r="B21" s="54"/>
      <c r="C21" s="53"/>
      <c r="D21" s="54"/>
      <c r="E21" s="53"/>
      <c r="F21" s="53"/>
      <c r="G21" s="80"/>
      <c r="H21" s="21">
        <v>9</v>
      </c>
      <c r="I21" s="7"/>
      <c r="J21" s="10"/>
      <c r="K21" s="10"/>
      <c r="L21" s="10"/>
      <c r="M21" s="10"/>
      <c r="N21" s="93"/>
      <c r="O21" s="88"/>
      <c r="P21" s="88"/>
      <c r="Q21" s="88"/>
      <c r="R21" s="88"/>
      <c r="S21" s="88"/>
      <c r="T21" s="88"/>
      <c r="U21" s="73"/>
    </row>
    <row r="22" spans="1:21" x14ac:dyDescent="0.25">
      <c r="A22" s="88"/>
      <c r="B22" s="54"/>
      <c r="C22" s="53"/>
      <c r="D22" s="54"/>
      <c r="E22" s="53"/>
      <c r="F22" s="53"/>
      <c r="G22" s="80"/>
      <c r="H22" s="21">
        <v>10</v>
      </c>
      <c r="I22" s="7"/>
      <c r="J22" s="10"/>
      <c r="K22" s="10"/>
      <c r="L22" s="10"/>
      <c r="M22" s="10"/>
      <c r="N22" s="93"/>
      <c r="O22" s="88"/>
      <c r="P22" s="88"/>
      <c r="Q22" s="88"/>
      <c r="R22" s="88"/>
      <c r="S22" s="88"/>
      <c r="T22" s="88"/>
      <c r="U22" s="73"/>
    </row>
    <row r="23" spans="1:21" x14ac:dyDescent="0.25">
      <c r="A23" s="88"/>
      <c r="B23" s="52"/>
      <c r="C23" s="53"/>
      <c r="D23" s="52"/>
      <c r="E23" s="53"/>
      <c r="F23" s="53"/>
      <c r="G23" s="80"/>
      <c r="H23" s="21"/>
      <c r="I23" s="3" t="s">
        <v>26</v>
      </c>
      <c r="J23" s="12">
        <f>SUM(J13:J22)</f>
        <v>91</v>
      </c>
      <c r="K23" s="12">
        <f>SUM(K13:K22)</f>
        <v>94</v>
      </c>
      <c r="L23" s="12">
        <f>SUM(L13:L22)</f>
        <v>118</v>
      </c>
      <c r="M23" s="12">
        <f>SUM(M13:M22)</f>
        <v>4.5</v>
      </c>
      <c r="N23" s="93"/>
      <c r="O23" s="88"/>
      <c r="P23" s="88"/>
      <c r="Q23" s="88"/>
      <c r="R23" s="88"/>
      <c r="S23" s="88"/>
      <c r="T23" s="88"/>
      <c r="U23" s="74"/>
    </row>
    <row r="24" spans="1:21" x14ac:dyDescent="0.25">
      <c r="A24" s="53" t="s">
        <v>50</v>
      </c>
      <c r="B24" s="51" t="s">
        <v>49</v>
      </c>
      <c r="C24" s="53" t="s">
        <v>48</v>
      </c>
      <c r="D24" s="51" t="s">
        <v>1</v>
      </c>
      <c r="E24" s="53">
        <v>250</v>
      </c>
      <c r="F24" s="53">
        <v>351</v>
      </c>
      <c r="G24" s="80">
        <v>44364</v>
      </c>
      <c r="H24" s="7">
        <v>1</v>
      </c>
      <c r="I24" s="7" t="s">
        <v>116</v>
      </c>
      <c r="J24" s="10">
        <v>0</v>
      </c>
      <c r="K24" s="10">
        <v>0</v>
      </c>
      <c r="L24" s="10">
        <v>0</v>
      </c>
      <c r="M24" s="10">
        <v>0</v>
      </c>
      <c r="N24" s="93">
        <f>(L30+K30+J30)/3</f>
        <v>25.333333333333332</v>
      </c>
      <c r="O24" s="88">
        <v>378</v>
      </c>
      <c r="P24" s="88">
        <v>382</v>
      </c>
      <c r="Q24" s="88">
        <v>380</v>
      </c>
      <c r="R24" s="88">
        <v>215</v>
      </c>
      <c r="S24" s="88">
        <v>217</v>
      </c>
      <c r="T24" s="88">
        <v>219</v>
      </c>
      <c r="U24" s="72">
        <f>(N24/F24)*100</f>
        <v>7.2174738841405501</v>
      </c>
    </row>
    <row r="25" spans="1:21" x14ac:dyDescent="0.25">
      <c r="A25" s="88"/>
      <c r="B25" s="54"/>
      <c r="C25" s="53"/>
      <c r="D25" s="54"/>
      <c r="E25" s="53"/>
      <c r="F25" s="53"/>
      <c r="G25" s="80"/>
      <c r="H25" s="7">
        <v>2</v>
      </c>
      <c r="I25" s="14" t="s">
        <v>68</v>
      </c>
      <c r="J25" s="20">
        <v>18</v>
      </c>
      <c r="K25" s="20">
        <v>20</v>
      </c>
      <c r="L25" s="20">
        <v>22</v>
      </c>
      <c r="M25" s="20">
        <v>4</v>
      </c>
      <c r="N25" s="93"/>
      <c r="O25" s="88"/>
      <c r="P25" s="88"/>
      <c r="Q25" s="88"/>
      <c r="R25" s="88"/>
      <c r="S25" s="88"/>
      <c r="T25" s="88"/>
      <c r="U25" s="73"/>
    </row>
    <row r="26" spans="1:21" x14ac:dyDescent="0.25">
      <c r="A26" s="88"/>
      <c r="B26" s="54"/>
      <c r="C26" s="53"/>
      <c r="D26" s="54"/>
      <c r="E26" s="53"/>
      <c r="F26" s="53"/>
      <c r="G26" s="80"/>
      <c r="H26" s="7">
        <v>3</v>
      </c>
      <c r="I26" s="14" t="s">
        <v>69</v>
      </c>
      <c r="J26" s="20">
        <v>0</v>
      </c>
      <c r="K26" s="20">
        <v>0</v>
      </c>
      <c r="L26" s="20">
        <v>8</v>
      </c>
      <c r="M26" s="20">
        <v>3</v>
      </c>
      <c r="N26" s="93"/>
      <c r="O26" s="88"/>
      <c r="P26" s="88"/>
      <c r="Q26" s="88"/>
      <c r="R26" s="88"/>
      <c r="S26" s="88"/>
      <c r="T26" s="88"/>
      <c r="U26" s="73"/>
    </row>
    <row r="27" spans="1:21" x14ac:dyDescent="0.25">
      <c r="A27" s="88"/>
      <c r="B27" s="54"/>
      <c r="C27" s="53"/>
      <c r="D27" s="54"/>
      <c r="E27" s="53"/>
      <c r="F27" s="53"/>
      <c r="G27" s="80"/>
      <c r="H27" s="7">
        <v>4</v>
      </c>
      <c r="I27" s="19" t="s">
        <v>117</v>
      </c>
      <c r="J27" s="20">
        <v>2</v>
      </c>
      <c r="K27" s="20">
        <v>2</v>
      </c>
      <c r="L27" s="20">
        <v>2</v>
      </c>
      <c r="M27" s="20">
        <v>1</v>
      </c>
      <c r="N27" s="93"/>
      <c r="O27" s="88"/>
      <c r="P27" s="88"/>
      <c r="Q27" s="88"/>
      <c r="R27" s="88"/>
      <c r="S27" s="88"/>
      <c r="T27" s="88"/>
      <c r="U27" s="73"/>
    </row>
    <row r="28" spans="1:21" x14ac:dyDescent="0.25">
      <c r="A28" s="88"/>
      <c r="B28" s="54"/>
      <c r="C28" s="53"/>
      <c r="D28" s="54"/>
      <c r="E28" s="53"/>
      <c r="F28" s="53"/>
      <c r="G28" s="80"/>
      <c r="H28" s="7">
        <v>5</v>
      </c>
      <c r="I28" s="19" t="s">
        <v>118</v>
      </c>
      <c r="J28" s="10">
        <v>0</v>
      </c>
      <c r="K28" s="10">
        <v>2</v>
      </c>
      <c r="L28" s="10">
        <v>0</v>
      </c>
      <c r="M28" s="10">
        <v>1</v>
      </c>
      <c r="N28" s="93"/>
      <c r="O28" s="88"/>
      <c r="P28" s="88"/>
      <c r="Q28" s="88"/>
      <c r="R28" s="88"/>
      <c r="S28" s="88"/>
      <c r="T28" s="88"/>
      <c r="U28" s="73"/>
    </row>
    <row r="29" spans="1:21" x14ac:dyDescent="0.25">
      <c r="A29" s="88"/>
      <c r="B29" s="54"/>
      <c r="C29" s="53"/>
      <c r="D29" s="54"/>
      <c r="E29" s="53"/>
      <c r="F29" s="53"/>
      <c r="G29" s="80"/>
      <c r="H29" s="7"/>
      <c r="I29" s="7"/>
      <c r="J29" s="10"/>
      <c r="K29" s="10"/>
      <c r="L29" s="10"/>
      <c r="M29" s="10"/>
      <c r="N29" s="93"/>
      <c r="O29" s="88"/>
      <c r="P29" s="88"/>
      <c r="Q29" s="88"/>
      <c r="R29" s="88"/>
      <c r="S29" s="88"/>
      <c r="T29" s="88"/>
      <c r="U29" s="73"/>
    </row>
    <row r="30" spans="1:21" x14ac:dyDescent="0.25">
      <c r="A30" s="88"/>
      <c r="B30" s="52"/>
      <c r="C30" s="53"/>
      <c r="D30" s="52"/>
      <c r="E30" s="53"/>
      <c r="F30" s="53"/>
      <c r="G30" s="80"/>
      <c r="H30" s="7"/>
      <c r="I30" s="3" t="s">
        <v>26</v>
      </c>
      <c r="J30" s="12">
        <f>SUM(J24:J29)</f>
        <v>20</v>
      </c>
      <c r="K30" s="12">
        <f>SUM(K24:K29)</f>
        <v>24</v>
      </c>
      <c r="L30" s="12">
        <f>SUM(L24:L29)</f>
        <v>32</v>
      </c>
      <c r="M30" s="12">
        <f>SUM(M24:M29)</f>
        <v>9</v>
      </c>
      <c r="N30" s="93"/>
      <c r="O30" s="88"/>
      <c r="P30" s="88"/>
      <c r="Q30" s="88"/>
      <c r="R30" s="88"/>
      <c r="S30" s="88"/>
      <c r="T30" s="88"/>
      <c r="U30" s="74"/>
    </row>
    <row r="31" spans="1:21" x14ac:dyDescent="0.25">
      <c r="A31" s="53" t="s">
        <v>51</v>
      </c>
      <c r="B31" s="51" t="s">
        <v>44</v>
      </c>
      <c r="C31" s="53" t="s">
        <v>52</v>
      </c>
      <c r="D31" s="51" t="s">
        <v>1</v>
      </c>
      <c r="E31" s="53">
        <v>400</v>
      </c>
      <c r="F31" s="53">
        <v>580</v>
      </c>
      <c r="G31" s="80">
        <v>44364</v>
      </c>
      <c r="H31" s="7">
        <v>1</v>
      </c>
      <c r="I31" s="7" t="s">
        <v>119</v>
      </c>
      <c r="J31" s="10">
        <v>29</v>
      </c>
      <c r="K31" s="10">
        <v>33</v>
      </c>
      <c r="L31" s="10">
        <v>34</v>
      </c>
      <c r="M31" s="10">
        <v>6</v>
      </c>
      <c r="N31" s="93">
        <f>(L35+K35+J35)/3</f>
        <v>132.66666666666666</v>
      </c>
      <c r="O31" s="88">
        <v>394</v>
      </c>
      <c r="P31" s="88">
        <v>398</v>
      </c>
      <c r="Q31" s="88">
        <v>396</v>
      </c>
      <c r="R31" s="88">
        <v>225</v>
      </c>
      <c r="S31" s="88">
        <v>225</v>
      </c>
      <c r="T31" s="88">
        <v>227</v>
      </c>
      <c r="U31" s="72">
        <f>(N31/F31)*100</f>
        <v>22.873563218390803</v>
      </c>
    </row>
    <row r="32" spans="1:21" x14ac:dyDescent="0.25">
      <c r="A32" s="53"/>
      <c r="B32" s="54"/>
      <c r="C32" s="53"/>
      <c r="D32" s="54"/>
      <c r="E32" s="53"/>
      <c r="F32" s="53"/>
      <c r="G32" s="80"/>
      <c r="H32" s="7">
        <v>2</v>
      </c>
      <c r="I32" s="7" t="s">
        <v>120</v>
      </c>
      <c r="J32" s="18">
        <v>71</v>
      </c>
      <c r="K32" s="18">
        <v>69</v>
      </c>
      <c r="L32" s="18">
        <v>69</v>
      </c>
      <c r="M32" s="18">
        <v>8</v>
      </c>
      <c r="N32" s="93"/>
      <c r="O32" s="88"/>
      <c r="P32" s="88"/>
      <c r="Q32" s="88"/>
      <c r="R32" s="88"/>
      <c r="S32" s="88"/>
      <c r="T32" s="88"/>
      <c r="U32" s="73"/>
    </row>
    <row r="33" spans="1:21" x14ac:dyDescent="0.25">
      <c r="A33" s="53"/>
      <c r="B33" s="54"/>
      <c r="C33" s="53"/>
      <c r="D33" s="54"/>
      <c r="E33" s="53"/>
      <c r="F33" s="53"/>
      <c r="G33" s="80"/>
      <c r="H33" s="7">
        <v>3</v>
      </c>
      <c r="I33" s="7" t="s">
        <v>121</v>
      </c>
      <c r="J33" s="10">
        <v>28</v>
      </c>
      <c r="K33" s="10">
        <v>32</v>
      </c>
      <c r="L33" s="10">
        <v>33</v>
      </c>
      <c r="M33" s="10">
        <v>7</v>
      </c>
      <c r="N33" s="93"/>
      <c r="O33" s="88"/>
      <c r="P33" s="88"/>
      <c r="Q33" s="88"/>
      <c r="R33" s="88"/>
      <c r="S33" s="88"/>
      <c r="T33" s="88"/>
      <c r="U33" s="73"/>
    </row>
    <row r="34" spans="1:21" x14ac:dyDescent="0.25">
      <c r="A34" s="53"/>
      <c r="B34" s="54"/>
      <c r="C34" s="53"/>
      <c r="D34" s="54"/>
      <c r="E34" s="53"/>
      <c r="F34" s="53"/>
      <c r="G34" s="80"/>
      <c r="H34" s="7"/>
      <c r="I34" s="7"/>
      <c r="J34" s="10"/>
      <c r="K34" s="10"/>
      <c r="L34" s="10"/>
      <c r="M34" s="10"/>
      <c r="N34" s="93"/>
      <c r="O34" s="88"/>
      <c r="P34" s="88"/>
      <c r="Q34" s="88"/>
      <c r="R34" s="88"/>
      <c r="S34" s="88"/>
      <c r="T34" s="88"/>
      <c r="U34" s="73"/>
    </row>
    <row r="35" spans="1:21" x14ac:dyDescent="0.25">
      <c r="A35" s="88"/>
      <c r="B35" s="52"/>
      <c r="C35" s="53"/>
      <c r="D35" s="52"/>
      <c r="E35" s="53"/>
      <c r="F35" s="53"/>
      <c r="G35" s="80"/>
      <c r="H35" s="7"/>
      <c r="I35" s="3" t="s">
        <v>26</v>
      </c>
      <c r="J35" s="12">
        <f>SUM(J31:J34)</f>
        <v>128</v>
      </c>
      <c r="K35" s="12">
        <f>SUM(K31:K34)</f>
        <v>134</v>
      </c>
      <c r="L35" s="12">
        <f>SUM(L31:L34)</f>
        <v>136</v>
      </c>
      <c r="M35" s="12">
        <f>SUM(M31:M34)</f>
        <v>21</v>
      </c>
      <c r="N35" s="93"/>
      <c r="O35" s="88"/>
      <c r="P35" s="88"/>
      <c r="Q35" s="88"/>
      <c r="R35" s="88"/>
      <c r="S35" s="88"/>
      <c r="T35" s="88"/>
      <c r="U35" s="74"/>
    </row>
    <row r="36" spans="1:21" ht="18.75" x14ac:dyDescent="0.25">
      <c r="A36" s="82" t="s">
        <v>53</v>
      </c>
      <c r="B36" s="83"/>
      <c r="C36" s="83"/>
      <c r="D36" s="83"/>
      <c r="E36" s="83"/>
      <c r="F36" s="83"/>
      <c r="G36" s="83"/>
      <c r="H36" s="83"/>
      <c r="I36" s="83"/>
      <c r="J36" s="83"/>
      <c r="K36" s="83"/>
      <c r="L36" s="83"/>
      <c r="M36" s="83"/>
      <c r="N36" s="83"/>
      <c r="O36" s="83"/>
      <c r="P36" s="83"/>
      <c r="Q36" s="83"/>
      <c r="R36" s="83"/>
      <c r="S36" s="83"/>
      <c r="T36" s="83"/>
      <c r="U36" s="84"/>
    </row>
    <row r="37" spans="1:21" x14ac:dyDescent="0.25">
      <c r="A37" s="51" t="s">
        <v>43</v>
      </c>
      <c r="B37" s="51" t="s">
        <v>49</v>
      </c>
      <c r="C37" s="51" t="s">
        <v>2</v>
      </c>
      <c r="D37" s="8" t="s">
        <v>1</v>
      </c>
      <c r="E37" s="7">
        <v>630</v>
      </c>
      <c r="F37" s="7">
        <v>900</v>
      </c>
      <c r="G37" s="80">
        <v>44368</v>
      </c>
      <c r="H37" s="7" t="s">
        <v>11</v>
      </c>
      <c r="I37" s="7" t="s">
        <v>66</v>
      </c>
      <c r="J37" s="10">
        <v>108</v>
      </c>
      <c r="K37" s="10">
        <v>165</v>
      </c>
      <c r="L37" s="10">
        <v>230</v>
      </c>
      <c r="M37" s="10">
        <v>6</v>
      </c>
      <c r="N37" s="93">
        <f>(L38+K38+J38)/3</f>
        <v>167.66666666666666</v>
      </c>
      <c r="O37" s="88">
        <v>379</v>
      </c>
      <c r="P37" s="88">
        <v>382</v>
      </c>
      <c r="Q37" s="88">
        <v>380</v>
      </c>
      <c r="R37" s="88">
        <v>217</v>
      </c>
      <c r="S37" s="88">
        <v>216</v>
      </c>
      <c r="T37" s="88">
        <v>221</v>
      </c>
      <c r="U37" s="89">
        <f>(N37/F37)*100</f>
        <v>18.62962962962963</v>
      </c>
    </row>
    <row r="38" spans="1:21" x14ac:dyDescent="0.25">
      <c r="A38" s="54"/>
      <c r="B38" s="54"/>
      <c r="C38" s="54"/>
      <c r="D38" s="9"/>
      <c r="E38" s="7">
        <v>630</v>
      </c>
      <c r="F38" s="7">
        <v>900</v>
      </c>
      <c r="G38" s="80"/>
      <c r="H38" s="7"/>
      <c r="I38" s="3" t="s">
        <v>26</v>
      </c>
      <c r="J38" s="12">
        <f>SUM(J37:J37)</f>
        <v>108</v>
      </c>
      <c r="K38" s="12">
        <f>SUM(K37:K37)</f>
        <v>165</v>
      </c>
      <c r="L38" s="12">
        <f>SUM(L37:L37)</f>
        <v>230</v>
      </c>
      <c r="M38" s="12">
        <f>SUM(M37:M37)</f>
        <v>6</v>
      </c>
      <c r="N38" s="93"/>
      <c r="O38" s="88"/>
      <c r="P38" s="88"/>
      <c r="Q38" s="88"/>
      <c r="R38" s="88"/>
      <c r="S38" s="88"/>
      <c r="T38" s="88"/>
      <c r="U38" s="91"/>
    </row>
    <row r="39" spans="1:21" x14ac:dyDescent="0.25">
      <c r="A39" s="53" t="s">
        <v>43</v>
      </c>
      <c r="B39" s="51" t="s">
        <v>44</v>
      </c>
      <c r="C39" s="53" t="s">
        <v>3</v>
      </c>
      <c r="D39" s="51" t="s">
        <v>1</v>
      </c>
      <c r="E39" s="53">
        <v>630</v>
      </c>
      <c r="F39" s="53">
        <v>900</v>
      </c>
      <c r="G39" s="80">
        <v>44368</v>
      </c>
      <c r="H39" s="7">
        <v>1</v>
      </c>
      <c r="I39" s="7" t="s">
        <v>66</v>
      </c>
      <c r="J39" s="10">
        <v>11</v>
      </c>
      <c r="K39" s="10">
        <v>13</v>
      </c>
      <c r="L39" s="10">
        <v>6</v>
      </c>
      <c r="M39" s="10">
        <v>5</v>
      </c>
      <c r="N39" s="93">
        <f>(L41+K41+J41)/3</f>
        <v>23</v>
      </c>
      <c r="O39" s="88">
        <v>407</v>
      </c>
      <c r="P39" s="88">
        <v>410</v>
      </c>
      <c r="Q39" s="88">
        <v>412</v>
      </c>
      <c r="R39" s="88">
        <v>233</v>
      </c>
      <c r="S39" s="88">
        <v>233</v>
      </c>
      <c r="T39" s="88">
        <v>235</v>
      </c>
      <c r="U39" s="89">
        <f>(N39/F39)*100</f>
        <v>2.5555555555555558</v>
      </c>
    </row>
    <row r="40" spans="1:21" x14ac:dyDescent="0.25">
      <c r="A40" s="53"/>
      <c r="B40" s="54"/>
      <c r="C40" s="53"/>
      <c r="D40" s="54"/>
      <c r="E40" s="53"/>
      <c r="F40" s="53"/>
      <c r="G40" s="80"/>
      <c r="H40" s="7">
        <v>2</v>
      </c>
      <c r="I40" s="7" t="s">
        <v>67</v>
      </c>
      <c r="J40" s="10">
        <v>13</v>
      </c>
      <c r="K40" s="10">
        <v>14</v>
      </c>
      <c r="L40" s="10">
        <v>12</v>
      </c>
      <c r="M40" s="10">
        <v>3</v>
      </c>
      <c r="N40" s="93"/>
      <c r="O40" s="88"/>
      <c r="P40" s="88"/>
      <c r="Q40" s="88"/>
      <c r="R40" s="88"/>
      <c r="S40" s="88"/>
      <c r="T40" s="88"/>
      <c r="U40" s="90"/>
    </row>
    <row r="41" spans="1:21" x14ac:dyDescent="0.25">
      <c r="A41" s="88"/>
      <c r="B41" s="52"/>
      <c r="C41" s="53"/>
      <c r="D41" s="52"/>
      <c r="E41" s="53"/>
      <c r="F41" s="53"/>
      <c r="G41" s="80"/>
      <c r="H41" s="7"/>
      <c r="I41" s="3" t="s">
        <v>26</v>
      </c>
      <c r="J41" s="12">
        <f>SUM(J39:J40)</f>
        <v>24</v>
      </c>
      <c r="K41" s="12">
        <f>SUM(K39:K40)</f>
        <v>27</v>
      </c>
      <c r="L41" s="12">
        <f>SUM(L39:L40)</f>
        <v>18</v>
      </c>
      <c r="M41" s="12">
        <f>SUM(M39:M40)</f>
        <v>8</v>
      </c>
      <c r="N41" s="93"/>
      <c r="O41" s="88"/>
      <c r="P41" s="88"/>
      <c r="Q41" s="88"/>
      <c r="R41" s="88"/>
      <c r="S41" s="88"/>
      <c r="T41" s="88"/>
      <c r="U41" s="91"/>
    </row>
    <row r="42" spans="1:21" ht="18.75" x14ac:dyDescent="0.25">
      <c r="A42" s="85" t="s">
        <v>63</v>
      </c>
      <c r="B42" s="86"/>
      <c r="C42" s="86"/>
      <c r="D42" s="86"/>
      <c r="E42" s="86"/>
      <c r="F42" s="86"/>
      <c r="G42" s="86"/>
      <c r="H42" s="86"/>
      <c r="I42" s="86"/>
      <c r="J42" s="86"/>
      <c r="K42" s="86"/>
      <c r="L42" s="86"/>
      <c r="M42" s="86"/>
      <c r="N42" s="86"/>
      <c r="O42" s="86"/>
      <c r="P42" s="86"/>
      <c r="Q42" s="86"/>
      <c r="R42" s="86"/>
      <c r="S42" s="86"/>
      <c r="T42" s="86"/>
      <c r="U42" s="87"/>
    </row>
    <row r="43" spans="1:21" x14ac:dyDescent="0.25">
      <c r="A43" s="53" t="s">
        <v>43</v>
      </c>
      <c r="B43" s="51" t="s">
        <v>44</v>
      </c>
      <c r="C43" s="53" t="s">
        <v>64</v>
      </c>
      <c r="D43" s="51" t="s">
        <v>1</v>
      </c>
      <c r="E43" s="53">
        <v>400</v>
      </c>
      <c r="F43" s="53">
        <v>580</v>
      </c>
      <c r="G43" s="80">
        <v>44365</v>
      </c>
      <c r="H43" s="7">
        <v>1</v>
      </c>
      <c r="I43" s="7" t="s">
        <v>70</v>
      </c>
      <c r="J43" s="10">
        <v>12</v>
      </c>
      <c r="K43" s="10">
        <v>20</v>
      </c>
      <c r="L43" s="10">
        <v>11</v>
      </c>
      <c r="M43" s="10">
        <v>14</v>
      </c>
      <c r="N43" s="93">
        <f>(L46+K46+J46)/3</f>
        <v>29.666666666666668</v>
      </c>
      <c r="O43" s="88">
        <v>381</v>
      </c>
      <c r="P43" s="88">
        <v>380</v>
      </c>
      <c r="Q43" s="88">
        <v>383</v>
      </c>
      <c r="R43" s="88">
        <v>219</v>
      </c>
      <c r="S43" s="88">
        <v>217</v>
      </c>
      <c r="T43" s="88">
        <v>218</v>
      </c>
      <c r="U43" s="89">
        <f>(N43/F43)*100</f>
        <v>5.1149425287356323</v>
      </c>
    </row>
    <row r="44" spans="1:21" x14ac:dyDescent="0.25">
      <c r="A44" s="53"/>
      <c r="B44" s="54"/>
      <c r="C44" s="53"/>
      <c r="D44" s="54"/>
      <c r="E44" s="53"/>
      <c r="F44" s="53"/>
      <c r="G44" s="80"/>
      <c r="H44" s="14">
        <v>2</v>
      </c>
      <c r="I44" s="14" t="s">
        <v>71</v>
      </c>
      <c r="J44" s="15">
        <v>3</v>
      </c>
      <c r="K44" s="15">
        <v>2</v>
      </c>
      <c r="L44" s="15">
        <v>1</v>
      </c>
      <c r="M44" s="15">
        <v>0</v>
      </c>
      <c r="N44" s="93"/>
      <c r="O44" s="88"/>
      <c r="P44" s="88"/>
      <c r="Q44" s="88"/>
      <c r="R44" s="88"/>
      <c r="S44" s="88"/>
      <c r="T44" s="88"/>
      <c r="U44" s="90"/>
    </row>
    <row r="45" spans="1:21" x14ac:dyDescent="0.25">
      <c r="A45" s="53"/>
      <c r="B45" s="54"/>
      <c r="C45" s="53"/>
      <c r="D45" s="54"/>
      <c r="E45" s="53"/>
      <c r="F45" s="53"/>
      <c r="G45" s="80"/>
      <c r="H45" s="7">
        <v>3</v>
      </c>
      <c r="I45" s="7" t="s">
        <v>72</v>
      </c>
      <c r="J45" s="10">
        <v>11</v>
      </c>
      <c r="K45" s="10">
        <v>11</v>
      </c>
      <c r="L45" s="10">
        <v>18</v>
      </c>
      <c r="M45" s="10">
        <v>17</v>
      </c>
      <c r="N45" s="93"/>
      <c r="O45" s="88"/>
      <c r="P45" s="88"/>
      <c r="Q45" s="88"/>
      <c r="R45" s="88"/>
      <c r="S45" s="88"/>
      <c r="T45" s="88"/>
      <c r="U45" s="90"/>
    </row>
    <row r="46" spans="1:21" x14ac:dyDescent="0.25">
      <c r="A46" s="88"/>
      <c r="B46" s="52"/>
      <c r="C46" s="53"/>
      <c r="D46" s="52"/>
      <c r="E46" s="53"/>
      <c r="F46" s="53"/>
      <c r="G46" s="80"/>
      <c r="H46" s="7"/>
      <c r="I46" s="3" t="s">
        <v>26</v>
      </c>
      <c r="J46" s="12">
        <f>SUM(J43:J45)</f>
        <v>26</v>
      </c>
      <c r="K46" s="12">
        <f>SUM(K43:K45)</f>
        <v>33</v>
      </c>
      <c r="L46" s="12">
        <f>SUM(L43:L45)</f>
        <v>30</v>
      </c>
      <c r="M46" s="12">
        <f>SUM(M43:M45)</f>
        <v>31</v>
      </c>
      <c r="N46" s="93"/>
      <c r="O46" s="88"/>
      <c r="P46" s="88"/>
      <c r="Q46" s="88"/>
      <c r="R46" s="88"/>
      <c r="S46" s="88"/>
      <c r="T46" s="88"/>
      <c r="U46" s="91"/>
    </row>
    <row r="47" spans="1:21" x14ac:dyDescent="0.25">
      <c r="A47" s="53" t="s">
        <v>43</v>
      </c>
      <c r="B47" s="51" t="s">
        <v>44</v>
      </c>
      <c r="C47" s="53" t="s">
        <v>65</v>
      </c>
      <c r="D47" s="51" t="s">
        <v>1</v>
      </c>
      <c r="E47" s="53">
        <v>100</v>
      </c>
      <c r="F47" s="53">
        <v>144</v>
      </c>
      <c r="G47" s="80">
        <v>44365</v>
      </c>
      <c r="H47" s="7">
        <v>1</v>
      </c>
      <c r="I47" s="7" t="s">
        <v>73</v>
      </c>
      <c r="J47" s="10">
        <v>20</v>
      </c>
      <c r="K47" s="10">
        <v>14</v>
      </c>
      <c r="L47" s="10">
        <v>32</v>
      </c>
      <c r="M47" s="10">
        <v>9</v>
      </c>
      <c r="N47" s="93">
        <f>(L52+K52+J52)/3</f>
        <v>25.333333333333332</v>
      </c>
      <c r="O47" s="88">
        <v>380</v>
      </c>
      <c r="P47" s="88">
        <v>380</v>
      </c>
      <c r="Q47" s="88">
        <v>382</v>
      </c>
      <c r="R47" s="88">
        <v>213</v>
      </c>
      <c r="S47" s="88">
        <v>217</v>
      </c>
      <c r="T47" s="88">
        <v>222</v>
      </c>
      <c r="U47" s="89">
        <f>(N47/F47)*100</f>
        <v>17.592592592592592</v>
      </c>
    </row>
    <row r="48" spans="1:21" x14ac:dyDescent="0.25">
      <c r="A48" s="53"/>
      <c r="B48" s="54"/>
      <c r="C48" s="53"/>
      <c r="D48" s="54"/>
      <c r="E48" s="53"/>
      <c r="F48" s="53"/>
      <c r="G48" s="80"/>
      <c r="H48" s="7">
        <v>2</v>
      </c>
      <c r="I48" s="7" t="s">
        <v>74</v>
      </c>
      <c r="J48" s="10">
        <v>1</v>
      </c>
      <c r="K48" s="10">
        <v>1</v>
      </c>
      <c r="L48" s="10">
        <v>1</v>
      </c>
      <c r="M48" s="10">
        <v>0</v>
      </c>
      <c r="N48" s="93"/>
      <c r="O48" s="88"/>
      <c r="P48" s="88"/>
      <c r="Q48" s="88"/>
      <c r="R48" s="88"/>
      <c r="S48" s="88"/>
      <c r="T48" s="88"/>
      <c r="U48" s="90"/>
    </row>
    <row r="49" spans="1:21" x14ac:dyDescent="0.25">
      <c r="A49" s="53"/>
      <c r="B49" s="54"/>
      <c r="C49" s="53"/>
      <c r="D49" s="54"/>
      <c r="E49" s="53"/>
      <c r="F49" s="53"/>
      <c r="G49" s="80"/>
      <c r="H49" s="7">
        <v>3</v>
      </c>
      <c r="I49" s="7" t="s">
        <v>12</v>
      </c>
      <c r="J49" s="17">
        <v>3</v>
      </c>
      <c r="K49" s="17">
        <v>2</v>
      </c>
      <c r="L49" s="17">
        <v>2</v>
      </c>
      <c r="M49" s="17">
        <v>2</v>
      </c>
      <c r="N49" s="93"/>
      <c r="O49" s="88"/>
      <c r="P49" s="88"/>
      <c r="Q49" s="88"/>
      <c r="R49" s="88"/>
      <c r="S49" s="88"/>
      <c r="T49" s="88"/>
      <c r="U49" s="90"/>
    </row>
    <row r="50" spans="1:21" x14ac:dyDescent="0.25">
      <c r="A50" s="53"/>
      <c r="B50" s="54"/>
      <c r="C50" s="53"/>
      <c r="D50" s="54"/>
      <c r="E50" s="53"/>
      <c r="F50" s="53"/>
      <c r="G50" s="80"/>
      <c r="H50" s="16">
        <v>4</v>
      </c>
      <c r="I50" s="16" t="s">
        <v>9</v>
      </c>
      <c r="J50" s="17">
        <v>0</v>
      </c>
      <c r="K50" s="17">
        <v>0</v>
      </c>
      <c r="L50" s="17">
        <v>0</v>
      </c>
      <c r="M50" s="17">
        <v>0</v>
      </c>
      <c r="N50" s="93"/>
      <c r="O50" s="88"/>
      <c r="P50" s="88"/>
      <c r="Q50" s="88"/>
      <c r="R50" s="88"/>
      <c r="S50" s="88"/>
      <c r="T50" s="88"/>
      <c r="U50" s="90"/>
    </row>
    <row r="51" spans="1:21" x14ac:dyDescent="0.25">
      <c r="A51" s="53"/>
      <c r="B51" s="54"/>
      <c r="C51" s="53"/>
      <c r="D51" s="54"/>
      <c r="E51" s="53"/>
      <c r="F51" s="53"/>
      <c r="G51" s="80"/>
      <c r="J51" s="10"/>
      <c r="K51" s="10"/>
      <c r="L51" s="10"/>
      <c r="M51" s="10"/>
      <c r="N51" s="93"/>
      <c r="O51" s="88"/>
      <c r="P51" s="88"/>
      <c r="Q51" s="88"/>
      <c r="R51" s="88"/>
      <c r="S51" s="88"/>
      <c r="T51" s="88"/>
      <c r="U51" s="90"/>
    </row>
    <row r="52" spans="1:21" x14ac:dyDescent="0.25">
      <c r="A52" s="88"/>
      <c r="B52" s="52"/>
      <c r="C52" s="53"/>
      <c r="D52" s="52"/>
      <c r="E52" s="53"/>
      <c r="F52" s="53"/>
      <c r="G52" s="80"/>
      <c r="H52" s="7"/>
      <c r="I52" s="3" t="s">
        <v>26</v>
      </c>
      <c r="J52" s="12">
        <f>SUM(J47:J51)</f>
        <v>24</v>
      </c>
      <c r="K52" s="12">
        <f>SUM(K47:K51)</f>
        <v>17</v>
      </c>
      <c r="L52" s="12">
        <f>SUM(L47:L51)</f>
        <v>35</v>
      </c>
      <c r="M52" s="12">
        <f>SUM(M47:M51)</f>
        <v>11</v>
      </c>
      <c r="N52" s="93"/>
      <c r="O52" s="88"/>
      <c r="P52" s="88"/>
      <c r="Q52" s="88"/>
      <c r="R52" s="88"/>
      <c r="S52" s="88"/>
      <c r="T52" s="88"/>
      <c r="U52" s="91"/>
    </row>
    <row r="53" spans="1:21" ht="18.75" x14ac:dyDescent="0.25">
      <c r="A53" s="85" t="s">
        <v>75</v>
      </c>
      <c r="B53" s="86"/>
      <c r="C53" s="86"/>
      <c r="D53" s="86"/>
      <c r="E53" s="86"/>
      <c r="F53" s="86"/>
      <c r="G53" s="86"/>
      <c r="H53" s="86"/>
      <c r="I53" s="86"/>
      <c r="J53" s="86"/>
      <c r="K53" s="86"/>
      <c r="L53" s="86"/>
      <c r="M53" s="86"/>
      <c r="N53" s="86"/>
      <c r="O53" s="86"/>
      <c r="P53" s="86"/>
      <c r="Q53" s="86"/>
      <c r="R53" s="86"/>
      <c r="S53" s="86"/>
      <c r="T53" s="86"/>
      <c r="U53" s="87"/>
    </row>
    <row r="54" spans="1:21" x14ac:dyDescent="0.25">
      <c r="A54" s="53" t="s">
        <v>43</v>
      </c>
      <c r="B54" s="51" t="s">
        <v>44</v>
      </c>
      <c r="C54" s="53" t="s">
        <v>76</v>
      </c>
      <c r="D54" s="51" t="s">
        <v>1</v>
      </c>
      <c r="E54" s="75">
        <v>160</v>
      </c>
      <c r="F54" s="75">
        <v>231</v>
      </c>
      <c r="G54" s="80">
        <v>44365</v>
      </c>
      <c r="H54" s="7">
        <v>1</v>
      </c>
      <c r="I54" s="7" t="s">
        <v>123</v>
      </c>
      <c r="J54" s="10">
        <v>25</v>
      </c>
      <c r="K54" s="10">
        <v>3</v>
      </c>
      <c r="L54" s="10">
        <v>3</v>
      </c>
      <c r="M54" s="10">
        <v>12</v>
      </c>
      <c r="N54" s="93">
        <f>(L58+K58+J58)/3</f>
        <v>35.333333333333336</v>
      </c>
      <c r="O54" s="88">
        <v>376</v>
      </c>
      <c r="P54" s="88">
        <v>375</v>
      </c>
      <c r="Q54" s="88">
        <v>372</v>
      </c>
      <c r="R54" s="88">
        <v>214</v>
      </c>
      <c r="S54" s="88">
        <v>216</v>
      </c>
      <c r="T54" s="88">
        <v>216</v>
      </c>
      <c r="U54" s="72">
        <f>(N54/F54)*100</f>
        <v>15.295815295815295</v>
      </c>
    </row>
    <row r="55" spans="1:21" x14ac:dyDescent="0.25">
      <c r="A55" s="53"/>
      <c r="B55" s="54"/>
      <c r="C55" s="53"/>
      <c r="D55" s="54"/>
      <c r="E55" s="75"/>
      <c r="F55" s="75"/>
      <c r="G55" s="80"/>
      <c r="H55" s="7">
        <v>2</v>
      </c>
      <c r="I55" s="7" t="s">
        <v>122</v>
      </c>
      <c r="J55" s="10">
        <v>5</v>
      </c>
      <c r="K55" s="10">
        <v>29</v>
      </c>
      <c r="L55" s="10">
        <v>5</v>
      </c>
      <c r="M55" s="10">
        <v>13</v>
      </c>
      <c r="N55" s="93"/>
      <c r="O55" s="88"/>
      <c r="P55" s="88"/>
      <c r="Q55" s="88"/>
      <c r="R55" s="88"/>
      <c r="S55" s="88"/>
      <c r="T55" s="88"/>
      <c r="U55" s="73"/>
    </row>
    <row r="56" spans="1:21" ht="17.25" customHeight="1" x14ac:dyDescent="0.25">
      <c r="A56" s="53"/>
      <c r="B56" s="54"/>
      <c r="C56" s="53"/>
      <c r="D56" s="54"/>
      <c r="E56" s="75"/>
      <c r="F56" s="75"/>
      <c r="G56" s="80"/>
      <c r="H56" s="22">
        <v>3</v>
      </c>
      <c r="I56" s="22" t="s">
        <v>124</v>
      </c>
      <c r="J56" s="23">
        <v>2</v>
      </c>
      <c r="K56" s="23">
        <v>4</v>
      </c>
      <c r="L56" s="23">
        <v>10</v>
      </c>
      <c r="M56" s="23">
        <v>3</v>
      </c>
      <c r="N56" s="93"/>
      <c r="O56" s="88"/>
      <c r="P56" s="88"/>
      <c r="Q56" s="88"/>
      <c r="R56" s="88"/>
      <c r="S56" s="88"/>
      <c r="T56" s="88"/>
      <c r="U56" s="73"/>
    </row>
    <row r="57" spans="1:21" ht="18" customHeight="1" x14ac:dyDescent="0.25">
      <c r="A57" s="53"/>
      <c r="B57" s="54"/>
      <c r="C57" s="53"/>
      <c r="D57" s="54"/>
      <c r="E57" s="75"/>
      <c r="F57" s="75"/>
      <c r="G57" s="80"/>
      <c r="H57" s="7">
        <v>4</v>
      </c>
      <c r="I57" s="22" t="s">
        <v>125</v>
      </c>
      <c r="J57" s="10">
        <v>5</v>
      </c>
      <c r="K57" s="10">
        <v>11</v>
      </c>
      <c r="L57" s="10">
        <v>4</v>
      </c>
      <c r="M57" s="10">
        <v>2</v>
      </c>
      <c r="N57" s="93"/>
      <c r="O57" s="88"/>
      <c r="P57" s="88"/>
      <c r="Q57" s="88"/>
      <c r="R57" s="88"/>
      <c r="S57" s="88"/>
      <c r="T57" s="88"/>
      <c r="U57" s="73"/>
    </row>
    <row r="58" spans="1:21" x14ac:dyDescent="0.25">
      <c r="A58" s="88"/>
      <c r="B58" s="52"/>
      <c r="C58" s="53"/>
      <c r="D58" s="52"/>
      <c r="E58" s="75"/>
      <c r="F58" s="75"/>
      <c r="G58" s="80"/>
      <c r="H58" s="7"/>
      <c r="I58" s="3" t="s">
        <v>26</v>
      </c>
      <c r="J58" s="12">
        <f>SUM(J54:J57)</f>
        <v>37</v>
      </c>
      <c r="K58" s="12">
        <f>SUM(K54:K57)</f>
        <v>47</v>
      </c>
      <c r="L58" s="12">
        <f>SUM(L54:L57)</f>
        <v>22</v>
      </c>
      <c r="M58" s="12">
        <f>SUM(M54:M57)</f>
        <v>30</v>
      </c>
      <c r="N58" s="93"/>
      <c r="O58" s="88"/>
      <c r="P58" s="88"/>
      <c r="Q58" s="88"/>
      <c r="R58" s="88"/>
      <c r="S58" s="88"/>
      <c r="T58" s="88"/>
      <c r="U58" s="74"/>
    </row>
    <row r="59" spans="1:21" x14ac:dyDescent="0.25">
      <c r="A59" s="53" t="s">
        <v>43</v>
      </c>
      <c r="B59" s="51" t="s">
        <v>44</v>
      </c>
      <c r="C59" s="53" t="s">
        <v>77</v>
      </c>
      <c r="D59" s="51" t="s">
        <v>1</v>
      </c>
      <c r="E59" s="53">
        <v>160</v>
      </c>
      <c r="F59" s="53">
        <v>231</v>
      </c>
      <c r="G59" s="80">
        <v>44365</v>
      </c>
      <c r="H59" s="7">
        <v>1</v>
      </c>
      <c r="I59" s="14" t="s">
        <v>78</v>
      </c>
      <c r="J59" s="10">
        <v>21</v>
      </c>
      <c r="K59" s="10">
        <v>19</v>
      </c>
      <c r="L59" s="10">
        <v>26</v>
      </c>
      <c r="M59" s="10">
        <v>5</v>
      </c>
      <c r="N59" s="93">
        <f>(L62+K62+J62)/3</f>
        <v>30</v>
      </c>
      <c r="O59" s="88">
        <v>370</v>
      </c>
      <c r="P59" s="88">
        <v>373</v>
      </c>
      <c r="Q59" s="88">
        <v>368</v>
      </c>
      <c r="R59" s="88">
        <v>211</v>
      </c>
      <c r="S59" s="88">
        <v>215</v>
      </c>
      <c r="T59" s="88">
        <v>214</v>
      </c>
      <c r="U59" s="89">
        <f>(N59/F59)*100</f>
        <v>12.987012987012985</v>
      </c>
    </row>
    <row r="60" spans="1:21" x14ac:dyDescent="0.25">
      <c r="A60" s="53"/>
      <c r="B60" s="54"/>
      <c r="C60" s="53"/>
      <c r="D60" s="54"/>
      <c r="E60" s="53"/>
      <c r="F60" s="53"/>
      <c r="G60" s="80"/>
      <c r="H60" s="7">
        <v>2</v>
      </c>
      <c r="I60" s="7" t="s">
        <v>79</v>
      </c>
      <c r="J60" s="10">
        <v>10</v>
      </c>
      <c r="K60" s="10">
        <v>5</v>
      </c>
      <c r="L60" s="10">
        <v>9</v>
      </c>
      <c r="M60" s="10">
        <v>7</v>
      </c>
      <c r="N60" s="93"/>
      <c r="O60" s="88"/>
      <c r="P60" s="88"/>
      <c r="Q60" s="88"/>
      <c r="R60" s="88"/>
      <c r="S60" s="88"/>
      <c r="T60" s="88"/>
      <c r="U60" s="90"/>
    </row>
    <row r="61" spans="1:21" x14ac:dyDescent="0.25">
      <c r="A61" s="53"/>
      <c r="B61" s="54"/>
      <c r="C61" s="53"/>
      <c r="D61" s="54"/>
      <c r="E61" s="53"/>
      <c r="F61" s="53"/>
      <c r="G61" s="80"/>
      <c r="H61" s="14"/>
      <c r="I61" s="14"/>
      <c r="J61" s="15"/>
      <c r="K61" s="15"/>
      <c r="L61" s="15"/>
      <c r="M61" s="15"/>
      <c r="N61" s="93"/>
      <c r="O61" s="88"/>
      <c r="P61" s="88"/>
      <c r="Q61" s="88"/>
      <c r="R61" s="88"/>
      <c r="S61" s="88"/>
      <c r="T61" s="88"/>
      <c r="U61" s="90"/>
    </row>
    <row r="62" spans="1:21" x14ac:dyDescent="0.25">
      <c r="A62" s="88"/>
      <c r="B62" s="52"/>
      <c r="C62" s="53"/>
      <c r="D62" s="52"/>
      <c r="E62" s="53"/>
      <c r="F62" s="53"/>
      <c r="G62" s="80"/>
      <c r="H62" s="7"/>
      <c r="I62" s="3" t="s">
        <v>26</v>
      </c>
      <c r="J62" s="12">
        <f>SUM(J59:J60)</f>
        <v>31</v>
      </c>
      <c r="K62" s="12">
        <f>SUM(K59:K60)</f>
        <v>24</v>
      </c>
      <c r="L62" s="12">
        <f>SUM(L59:L60)</f>
        <v>35</v>
      </c>
      <c r="M62" s="12">
        <f>SUM(M59:M60)</f>
        <v>12</v>
      </c>
      <c r="N62" s="93"/>
      <c r="O62" s="88"/>
      <c r="P62" s="88"/>
      <c r="Q62" s="88"/>
      <c r="R62" s="88"/>
      <c r="S62" s="88"/>
      <c r="T62" s="88"/>
      <c r="U62" s="91"/>
    </row>
    <row r="63" spans="1:21" ht="18.75" x14ac:dyDescent="0.25">
      <c r="A63" s="85" t="s">
        <v>80</v>
      </c>
      <c r="B63" s="86"/>
      <c r="C63" s="86"/>
      <c r="D63" s="86"/>
      <c r="E63" s="86"/>
      <c r="F63" s="86"/>
      <c r="G63" s="86"/>
      <c r="H63" s="86"/>
      <c r="I63" s="86"/>
      <c r="J63" s="86"/>
      <c r="K63" s="86"/>
      <c r="L63" s="86"/>
      <c r="M63" s="86"/>
      <c r="N63" s="86"/>
      <c r="O63" s="86"/>
      <c r="P63" s="86"/>
      <c r="Q63" s="86"/>
      <c r="R63" s="86"/>
      <c r="S63" s="86"/>
      <c r="T63" s="86"/>
      <c r="U63" s="87"/>
    </row>
    <row r="64" spans="1:21" x14ac:dyDescent="0.25">
      <c r="A64" s="53" t="s">
        <v>43</v>
      </c>
      <c r="B64" s="51" t="s">
        <v>44</v>
      </c>
      <c r="C64" s="53" t="s">
        <v>81</v>
      </c>
      <c r="D64" s="51" t="s">
        <v>1</v>
      </c>
      <c r="E64" s="53">
        <v>320</v>
      </c>
      <c r="F64" s="53">
        <v>450</v>
      </c>
      <c r="G64" s="80">
        <v>44364</v>
      </c>
      <c r="H64" s="7" t="s">
        <v>11</v>
      </c>
      <c r="I64" s="7" t="s">
        <v>84</v>
      </c>
      <c r="J64" s="10">
        <v>42</v>
      </c>
      <c r="K64" s="10">
        <v>42</v>
      </c>
      <c r="L64" s="10">
        <v>49</v>
      </c>
      <c r="M64" s="10">
        <v>9</v>
      </c>
      <c r="N64" s="93">
        <f>(L65+K65+J65)/3</f>
        <v>44.333333333333336</v>
      </c>
      <c r="O64" s="88">
        <v>417</v>
      </c>
      <c r="P64" s="88">
        <v>419</v>
      </c>
      <c r="Q64" s="88">
        <v>416</v>
      </c>
      <c r="R64" s="88">
        <v>236</v>
      </c>
      <c r="S64" s="88">
        <v>236</v>
      </c>
      <c r="T64" s="88">
        <v>235</v>
      </c>
      <c r="U64" s="89">
        <f>(N64/F64)*100</f>
        <v>9.8518518518518512</v>
      </c>
    </row>
    <row r="65" spans="1:25" x14ac:dyDescent="0.25">
      <c r="A65" s="88"/>
      <c r="B65" s="52"/>
      <c r="C65" s="53"/>
      <c r="D65" s="52"/>
      <c r="E65" s="53"/>
      <c r="F65" s="53"/>
      <c r="G65" s="80"/>
      <c r="H65" s="7"/>
      <c r="I65" s="3" t="s">
        <v>26</v>
      </c>
      <c r="J65" s="12">
        <f>SUM(J64:J64)</f>
        <v>42</v>
      </c>
      <c r="K65" s="12">
        <f>SUM(K64:K64)</f>
        <v>42</v>
      </c>
      <c r="L65" s="12">
        <f>SUM(L64:L64)</f>
        <v>49</v>
      </c>
      <c r="M65" s="12">
        <f>SUM(M64:M64)</f>
        <v>9</v>
      </c>
      <c r="N65" s="93"/>
      <c r="O65" s="88"/>
      <c r="P65" s="88"/>
      <c r="Q65" s="88"/>
      <c r="R65" s="88"/>
      <c r="S65" s="88"/>
      <c r="T65" s="88"/>
      <c r="U65" s="91"/>
    </row>
    <row r="66" spans="1:25" x14ac:dyDescent="0.25">
      <c r="A66" s="53" t="s">
        <v>43</v>
      </c>
      <c r="B66" s="51" t="s">
        <v>44</v>
      </c>
      <c r="C66" s="53" t="s">
        <v>82</v>
      </c>
      <c r="D66" s="51" t="s">
        <v>1</v>
      </c>
      <c r="E66" s="53">
        <v>250</v>
      </c>
      <c r="F66" s="53">
        <v>351</v>
      </c>
      <c r="G66" s="80">
        <v>44364</v>
      </c>
      <c r="H66" s="7">
        <v>1</v>
      </c>
      <c r="I66" s="7" t="s">
        <v>58</v>
      </c>
      <c r="J66" s="10">
        <v>0</v>
      </c>
      <c r="K66" s="10">
        <v>0</v>
      </c>
      <c r="L66" s="10">
        <v>0</v>
      </c>
      <c r="M66" s="10">
        <v>0</v>
      </c>
      <c r="N66" s="93">
        <f>(L69+K69+J69)/3</f>
        <v>10.666666666666666</v>
      </c>
      <c r="O66" s="88">
        <v>412</v>
      </c>
      <c r="P66" s="88">
        <v>410</v>
      </c>
      <c r="Q66" s="88">
        <v>412</v>
      </c>
      <c r="R66" s="88">
        <v>236</v>
      </c>
      <c r="S66" s="88">
        <v>235</v>
      </c>
      <c r="T66" s="88">
        <v>235</v>
      </c>
      <c r="U66" s="89">
        <f>(N66/F66)*100</f>
        <v>3.0389363722697054</v>
      </c>
      <c r="X66" s="53"/>
      <c r="Y66" s="51"/>
    </row>
    <row r="67" spans="1:25" x14ac:dyDescent="0.25">
      <c r="A67" s="53"/>
      <c r="B67" s="54"/>
      <c r="C67" s="53"/>
      <c r="D67" s="54"/>
      <c r="E67" s="53"/>
      <c r="F67" s="53"/>
      <c r="G67" s="80"/>
      <c r="H67" s="7">
        <v>2</v>
      </c>
      <c r="I67" s="7" t="s">
        <v>87</v>
      </c>
      <c r="J67" s="10">
        <v>1</v>
      </c>
      <c r="K67" s="10">
        <v>22</v>
      </c>
      <c r="L67" s="10">
        <v>9</v>
      </c>
      <c r="M67" s="10">
        <v>6</v>
      </c>
      <c r="N67" s="93"/>
      <c r="O67" s="88"/>
      <c r="P67" s="88"/>
      <c r="Q67" s="88"/>
      <c r="R67" s="88"/>
      <c r="S67" s="88"/>
      <c r="T67" s="88"/>
      <c r="U67" s="90"/>
      <c r="X67" s="53"/>
      <c r="Y67" s="54"/>
    </row>
    <row r="68" spans="1:25" x14ac:dyDescent="0.25">
      <c r="A68" s="53"/>
      <c r="B68" s="54"/>
      <c r="C68" s="53"/>
      <c r="D68" s="54"/>
      <c r="E68" s="53"/>
      <c r="F68" s="53"/>
      <c r="G68" s="80"/>
      <c r="H68" s="14">
        <v>3</v>
      </c>
      <c r="I68" s="14"/>
      <c r="J68" s="15"/>
      <c r="K68" s="15"/>
      <c r="L68" s="15"/>
      <c r="M68" s="15"/>
      <c r="N68" s="93"/>
      <c r="O68" s="88"/>
      <c r="P68" s="88"/>
      <c r="Q68" s="88"/>
      <c r="R68" s="88"/>
      <c r="S68" s="88"/>
      <c r="T68" s="88"/>
      <c r="U68" s="90"/>
      <c r="X68" s="53"/>
      <c r="Y68" s="54"/>
    </row>
    <row r="69" spans="1:25" x14ac:dyDescent="0.25">
      <c r="A69" s="88"/>
      <c r="B69" s="52"/>
      <c r="C69" s="53"/>
      <c r="D69" s="52"/>
      <c r="E69" s="53"/>
      <c r="F69" s="53"/>
      <c r="G69" s="80"/>
      <c r="H69" s="7"/>
      <c r="I69" s="3" t="s">
        <v>26</v>
      </c>
      <c r="J69" s="12">
        <f>SUM(J66:J67)</f>
        <v>1</v>
      </c>
      <c r="K69" s="12">
        <f>SUM(K66:K67)</f>
        <v>22</v>
      </c>
      <c r="L69" s="12">
        <f>SUM(L66:L67)</f>
        <v>9</v>
      </c>
      <c r="M69" s="12">
        <f>SUM(M66:M67)</f>
        <v>6</v>
      </c>
      <c r="N69" s="93"/>
      <c r="O69" s="88"/>
      <c r="P69" s="88"/>
      <c r="Q69" s="88"/>
      <c r="R69" s="88"/>
      <c r="S69" s="88"/>
      <c r="T69" s="88"/>
      <c r="U69" s="91"/>
      <c r="X69" s="53"/>
      <c r="Y69" s="54"/>
    </row>
    <row r="70" spans="1:25" x14ac:dyDescent="0.25">
      <c r="A70" s="53" t="s">
        <v>43</v>
      </c>
      <c r="B70" s="51" t="s">
        <v>44</v>
      </c>
      <c r="C70" s="75" t="s">
        <v>83</v>
      </c>
      <c r="D70" s="77" t="s">
        <v>1</v>
      </c>
      <c r="E70" s="75">
        <v>320</v>
      </c>
      <c r="F70" s="75">
        <v>450</v>
      </c>
      <c r="G70" s="80">
        <v>44364</v>
      </c>
      <c r="H70" s="7">
        <v>1</v>
      </c>
      <c r="I70" s="7" t="s">
        <v>86</v>
      </c>
      <c r="J70" s="10">
        <v>26</v>
      </c>
      <c r="K70" s="10">
        <v>17</v>
      </c>
      <c r="L70" s="10">
        <v>22</v>
      </c>
      <c r="M70" s="10">
        <v>7</v>
      </c>
      <c r="N70" s="93">
        <f>(L73+K73+J73)/3</f>
        <v>29</v>
      </c>
      <c r="O70" s="88">
        <v>407</v>
      </c>
      <c r="P70" s="88">
        <v>410</v>
      </c>
      <c r="Q70" s="88">
        <v>405</v>
      </c>
      <c r="R70" s="88">
        <v>230</v>
      </c>
      <c r="S70" s="88">
        <v>232</v>
      </c>
      <c r="T70" s="88">
        <v>233</v>
      </c>
      <c r="U70" s="89">
        <v>0</v>
      </c>
      <c r="X70" s="88"/>
      <c r="Y70" s="52"/>
    </row>
    <row r="71" spans="1:25" x14ac:dyDescent="0.25">
      <c r="A71" s="53"/>
      <c r="B71" s="54"/>
      <c r="C71" s="75"/>
      <c r="D71" s="78"/>
      <c r="E71" s="75"/>
      <c r="F71" s="75"/>
      <c r="G71" s="80"/>
      <c r="H71" s="7">
        <v>2</v>
      </c>
      <c r="I71" s="7" t="s">
        <v>85</v>
      </c>
      <c r="J71" s="10">
        <v>4</v>
      </c>
      <c r="K71" s="10">
        <v>9</v>
      </c>
      <c r="L71" s="10">
        <v>9</v>
      </c>
      <c r="M71" s="10">
        <v>8</v>
      </c>
      <c r="N71" s="93"/>
      <c r="O71" s="88"/>
      <c r="P71" s="88"/>
      <c r="Q71" s="88"/>
      <c r="R71" s="88"/>
      <c r="S71" s="88"/>
      <c r="T71" s="88"/>
      <c r="U71" s="90"/>
    </row>
    <row r="72" spans="1:25" x14ac:dyDescent="0.25">
      <c r="A72" s="53"/>
      <c r="B72" s="54"/>
      <c r="C72" s="75"/>
      <c r="D72" s="78"/>
      <c r="E72" s="75"/>
      <c r="F72" s="75"/>
      <c r="G72" s="80"/>
      <c r="H72" s="22">
        <v>3</v>
      </c>
      <c r="I72" s="22" t="s">
        <v>126</v>
      </c>
      <c r="J72" s="23">
        <v>0</v>
      </c>
      <c r="K72" s="23">
        <v>0</v>
      </c>
      <c r="L72" s="23">
        <v>0</v>
      </c>
      <c r="M72" s="23">
        <v>0</v>
      </c>
      <c r="N72" s="93"/>
      <c r="O72" s="88"/>
      <c r="P72" s="88"/>
      <c r="Q72" s="88"/>
      <c r="R72" s="88"/>
      <c r="S72" s="88"/>
      <c r="T72" s="88"/>
      <c r="U72" s="90"/>
    </row>
    <row r="73" spans="1:25" x14ac:dyDescent="0.25">
      <c r="A73" s="88"/>
      <c r="B73" s="52"/>
      <c r="C73" s="75"/>
      <c r="D73" s="79"/>
      <c r="E73" s="75"/>
      <c r="F73" s="75"/>
      <c r="G73" s="80"/>
      <c r="H73" s="7"/>
      <c r="I73" s="3" t="s">
        <v>26</v>
      </c>
      <c r="J73" s="12">
        <f>SUM(J70:J72)</f>
        <v>30</v>
      </c>
      <c r="K73" s="12">
        <f>SUM(K70:K72)</f>
        <v>26</v>
      </c>
      <c r="L73" s="12">
        <f>SUM(L70:L72)</f>
        <v>31</v>
      </c>
      <c r="M73" s="12">
        <f>SUM(M70:M72)</f>
        <v>15</v>
      </c>
      <c r="N73" s="93"/>
      <c r="O73" s="88"/>
      <c r="P73" s="88"/>
      <c r="Q73" s="88"/>
      <c r="R73" s="88"/>
      <c r="S73" s="88"/>
      <c r="T73" s="88"/>
      <c r="U73" s="91"/>
    </row>
    <row r="74" spans="1:25" ht="18.75" x14ac:dyDescent="0.25">
      <c r="A74" s="85" t="s">
        <v>88</v>
      </c>
      <c r="B74" s="86"/>
      <c r="C74" s="86"/>
      <c r="D74" s="86"/>
      <c r="E74" s="86"/>
      <c r="F74" s="86"/>
      <c r="G74" s="86"/>
      <c r="H74" s="86"/>
      <c r="I74" s="86"/>
      <c r="J74" s="86"/>
      <c r="K74" s="86"/>
      <c r="L74" s="86"/>
      <c r="M74" s="86"/>
      <c r="N74" s="86"/>
      <c r="O74" s="86"/>
      <c r="P74" s="86"/>
      <c r="Q74" s="86"/>
      <c r="R74" s="86"/>
      <c r="S74" s="86"/>
      <c r="T74" s="86"/>
      <c r="U74" s="87"/>
    </row>
    <row r="75" spans="1:25" x14ac:dyDescent="0.25">
      <c r="A75" s="75" t="s">
        <v>43</v>
      </c>
      <c r="B75" s="77" t="s">
        <v>44</v>
      </c>
      <c r="C75" s="75" t="s">
        <v>89</v>
      </c>
      <c r="D75" s="77" t="s">
        <v>1</v>
      </c>
      <c r="E75" s="75">
        <v>250</v>
      </c>
      <c r="F75" s="75">
        <v>351</v>
      </c>
      <c r="G75" s="80">
        <v>44364</v>
      </c>
      <c r="H75" s="25">
        <v>1</v>
      </c>
      <c r="I75" s="29" t="s">
        <v>90</v>
      </c>
      <c r="J75" s="24">
        <v>2</v>
      </c>
      <c r="K75" s="24">
        <v>11</v>
      </c>
      <c r="L75" s="24">
        <v>2</v>
      </c>
      <c r="M75" s="24">
        <v>3</v>
      </c>
      <c r="N75" s="81">
        <f>(L79+K79+J79)/3</f>
        <v>17.333333333333332</v>
      </c>
      <c r="O75" s="76">
        <v>389</v>
      </c>
      <c r="P75" s="76">
        <v>390</v>
      </c>
      <c r="Q75" s="76">
        <v>389</v>
      </c>
      <c r="R75" s="76">
        <v>223</v>
      </c>
      <c r="S75" s="76">
        <v>221</v>
      </c>
      <c r="T75" s="76">
        <v>221</v>
      </c>
      <c r="U75" s="72">
        <f>(N75/F75)*100</f>
        <v>4.9382716049382713</v>
      </c>
    </row>
    <row r="76" spans="1:25" x14ac:dyDescent="0.25">
      <c r="A76" s="75"/>
      <c r="B76" s="78"/>
      <c r="C76" s="75"/>
      <c r="D76" s="78"/>
      <c r="E76" s="75"/>
      <c r="F76" s="75"/>
      <c r="G76" s="80"/>
      <c r="H76" s="25">
        <v>2</v>
      </c>
      <c r="I76" s="29" t="s">
        <v>40</v>
      </c>
      <c r="J76" s="24">
        <v>5</v>
      </c>
      <c r="K76" s="24">
        <v>7</v>
      </c>
      <c r="L76" s="24">
        <v>5</v>
      </c>
      <c r="M76" s="24">
        <v>3</v>
      </c>
      <c r="N76" s="81"/>
      <c r="O76" s="76"/>
      <c r="P76" s="76"/>
      <c r="Q76" s="76"/>
      <c r="R76" s="76"/>
      <c r="S76" s="76"/>
      <c r="T76" s="76"/>
      <c r="U76" s="73"/>
    </row>
    <row r="77" spans="1:25" x14ac:dyDescent="0.25">
      <c r="A77" s="75"/>
      <c r="B77" s="78"/>
      <c r="C77" s="75"/>
      <c r="D77" s="78"/>
      <c r="E77" s="75"/>
      <c r="F77" s="75"/>
      <c r="G77" s="80"/>
      <c r="H77" s="25">
        <v>3</v>
      </c>
      <c r="I77" s="29" t="s">
        <v>91</v>
      </c>
      <c r="J77" s="24">
        <v>1</v>
      </c>
      <c r="K77" s="24">
        <v>1</v>
      </c>
      <c r="L77" s="24">
        <v>7</v>
      </c>
      <c r="M77" s="24">
        <v>2</v>
      </c>
      <c r="N77" s="81"/>
      <c r="O77" s="76"/>
      <c r="P77" s="76"/>
      <c r="Q77" s="76"/>
      <c r="R77" s="76"/>
      <c r="S77" s="76"/>
      <c r="T77" s="76"/>
      <c r="U77" s="73"/>
    </row>
    <row r="78" spans="1:25" x14ac:dyDescent="0.25">
      <c r="A78" s="75"/>
      <c r="B78" s="78"/>
      <c r="C78" s="75"/>
      <c r="D78" s="78"/>
      <c r="E78" s="75"/>
      <c r="F78" s="75"/>
      <c r="G78" s="80"/>
      <c r="H78" s="25">
        <v>4</v>
      </c>
      <c r="I78" s="25" t="s">
        <v>127</v>
      </c>
      <c r="J78" s="24">
        <v>0</v>
      </c>
      <c r="K78" s="24">
        <v>9</v>
      </c>
      <c r="L78" s="24">
        <v>2</v>
      </c>
      <c r="M78" s="24">
        <v>4</v>
      </c>
      <c r="N78" s="81"/>
      <c r="O78" s="76"/>
      <c r="P78" s="76"/>
      <c r="Q78" s="76"/>
      <c r="R78" s="76"/>
      <c r="S78" s="76"/>
      <c r="T78" s="76"/>
      <c r="U78" s="73"/>
    </row>
    <row r="79" spans="1:25" x14ac:dyDescent="0.25">
      <c r="A79" s="76"/>
      <c r="B79" s="79"/>
      <c r="C79" s="75"/>
      <c r="D79" s="79"/>
      <c r="E79" s="75"/>
      <c r="F79" s="75"/>
      <c r="G79" s="80"/>
      <c r="H79" s="25"/>
      <c r="I79" s="30" t="s">
        <v>26</v>
      </c>
      <c r="J79" s="31">
        <f>SUM(J75:J78)</f>
        <v>8</v>
      </c>
      <c r="K79" s="31">
        <f>SUM(K75:K78)</f>
        <v>28</v>
      </c>
      <c r="L79" s="31">
        <f>SUM(L75:L78)</f>
        <v>16</v>
      </c>
      <c r="M79" s="31">
        <f>SUM(M75:M78)</f>
        <v>12</v>
      </c>
      <c r="N79" s="81"/>
      <c r="O79" s="76"/>
      <c r="P79" s="76"/>
      <c r="Q79" s="76"/>
      <c r="R79" s="76"/>
      <c r="S79" s="76"/>
      <c r="T79" s="76"/>
      <c r="U79" s="74"/>
    </row>
    <row r="80" spans="1:25" ht="18.75" x14ac:dyDescent="0.25">
      <c r="A80" s="66" t="s">
        <v>96</v>
      </c>
      <c r="B80" s="67"/>
      <c r="C80" s="67"/>
      <c r="D80" s="67"/>
      <c r="E80" s="67"/>
      <c r="F80" s="67"/>
      <c r="G80" s="67"/>
      <c r="H80" s="67"/>
      <c r="I80" s="67"/>
      <c r="J80" s="67"/>
      <c r="K80" s="67"/>
      <c r="L80" s="67"/>
      <c r="M80" s="67"/>
      <c r="N80" s="67"/>
      <c r="O80" s="67"/>
      <c r="P80" s="67"/>
      <c r="Q80" s="67"/>
      <c r="R80" s="67"/>
      <c r="S80" s="67"/>
      <c r="T80" s="67"/>
      <c r="U80" s="68"/>
    </row>
    <row r="81" spans="1:21" x14ac:dyDescent="0.25">
      <c r="A81" s="75" t="s">
        <v>43</v>
      </c>
      <c r="B81" s="77" t="s">
        <v>44</v>
      </c>
      <c r="C81" s="75" t="s">
        <v>92</v>
      </c>
      <c r="D81" s="77" t="s">
        <v>1</v>
      </c>
      <c r="E81" s="75">
        <v>250</v>
      </c>
      <c r="F81" s="75">
        <v>351</v>
      </c>
      <c r="G81" s="80">
        <v>44364</v>
      </c>
      <c r="H81" s="25">
        <v>1</v>
      </c>
      <c r="I81" s="25" t="s">
        <v>94</v>
      </c>
      <c r="J81" s="24">
        <v>0</v>
      </c>
      <c r="K81" s="24">
        <v>0</v>
      </c>
      <c r="L81" s="24">
        <v>0</v>
      </c>
      <c r="M81" s="24">
        <v>0</v>
      </c>
      <c r="N81" s="81">
        <f>(L86+K86+J86)/3</f>
        <v>46.666666666666664</v>
      </c>
      <c r="O81" s="76">
        <v>389</v>
      </c>
      <c r="P81" s="76">
        <v>387</v>
      </c>
      <c r="Q81" s="76">
        <v>386</v>
      </c>
      <c r="R81" s="76">
        <v>223</v>
      </c>
      <c r="S81" s="76">
        <v>222</v>
      </c>
      <c r="T81" s="76">
        <v>218</v>
      </c>
      <c r="U81" s="72">
        <f>(N81/F81)*100</f>
        <v>13.29534662867996</v>
      </c>
    </row>
    <row r="82" spans="1:21" x14ac:dyDescent="0.25">
      <c r="A82" s="75"/>
      <c r="B82" s="78"/>
      <c r="C82" s="75"/>
      <c r="D82" s="78"/>
      <c r="E82" s="75"/>
      <c r="F82" s="75"/>
      <c r="G82" s="80"/>
      <c r="H82" s="25">
        <v>2</v>
      </c>
      <c r="I82" s="25" t="s">
        <v>99</v>
      </c>
      <c r="J82" s="24">
        <v>40</v>
      </c>
      <c r="K82" s="24">
        <v>41</v>
      </c>
      <c r="L82" s="24">
        <v>54</v>
      </c>
      <c r="M82" s="24">
        <v>10</v>
      </c>
      <c r="N82" s="81"/>
      <c r="O82" s="76"/>
      <c r="P82" s="76"/>
      <c r="Q82" s="76"/>
      <c r="R82" s="76"/>
      <c r="S82" s="76"/>
      <c r="T82" s="76"/>
      <c r="U82" s="73"/>
    </row>
    <row r="83" spans="1:21" x14ac:dyDescent="0.25">
      <c r="A83" s="75"/>
      <c r="B83" s="78"/>
      <c r="C83" s="75"/>
      <c r="D83" s="78"/>
      <c r="E83" s="75"/>
      <c r="F83" s="75"/>
      <c r="G83" s="80"/>
      <c r="H83" s="25">
        <v>3</v>
      </c>
      <c r="I83" s="25" t="s">
        <v>95</v>
      </c>
      <c r="J83" s="24">
        <v>2</v>
      </c>
      <c r="K83" s="24">
        <v>2</v>
      </c>
      <c r="L83" s="24">
        <v>1</v>
      </c>
      <c r="M83" s="24">
        <v>1</v>
      </c>
      <c r="N83" s="81"/>
      <c r="O83" s="76"/>
      <c r="P83" s="76"/>
      <c r="Q83" s="76"/>
      <c r="R83" s="76"/>
      <c r="S83" s="76"/>
      <c r="T83" s="76"/>
      <c r="U83" s="73"/>
    </row>
    <row r="84" spans="1:21" x14ac:dyDescent="0.25">
      <c r="A84" s="75"/>
      <c r="B84" s="78"/>
      <c r="C84" s="75"/>
      <c r="D84" s="78"/>
      <c r="E84" s="75"/>
      <c r="F84" s="75"/>
      <c r="G84" s="80"/>
      <c r="H84" s="25"/>
      <c r="I84" s="25"/>
      <c r="J84" s="24"/>
      <c r="K84" s="24"/>
      <c r="L84" s="24"/>
      <c r="M84" s="24"/>
      <c r="N84" s="81"/>
      <c r="O84" s="76"/>
      <c r="P84" s="76"/>
      <c r="Q84" s="76"/>
      <c r="R84" s="76"/>
      <c r="S84" s="76"/>
      <c r="T84" s="76"/>
      <c r="U84" s="73"/>
    </row>
    <row r="85" spans="1:21" x14ac:dyDescent="0.25">
      <c r="A85" s="75"/>
      <c r="B85" s="78"/>
      <c r="C85" s="75"/>
      <c r="D85" s="78"/>
      <c r="E85" s="75"/>
      <c r="F85" s="75"/>
      <c r="G85" s="80"/>
      <c r="H85" s="25"/>
      <c r="I85" s="25"/>
      <c r="J85" s="24"/>
      <c r="K85" s="24"/>
      <c r="L85" s="24"/>
      <c r="M85" s="24"/>
      <c r="N85" s="81"/>
      <c r="O85" s="76"/>
      <c r="P85" s="76"/>
      <c r="Q85" s="76"/>
      <c r="R85" s="76"/>
      <c r="S85" s="76"/>
      <c r="T85" s="76"/>
      <c r="U85" s="73"/>
    </row>
    <row r="86" spans="1:21" x14ac:dyDescent="0.25">
      <c r="A86" s="76"/>
      <c r="B86" s="79"/>
      <c r="C86" s="75"/>
      <c r="D86" s="79"/>
      <c r="E86" s="75"/>
      <c r="F86" s="75"/>
      <c r="G86" s="80"/>
      <c r="H86" s="25"/>
      <c r="I86" s="30" t="s">
        <v>26</v>
      </c>
      <c r="J86" s="31">
        <f>SUM(J81:J85)</f>
        <v>42</v>
      </c>
      <c r="K86" s="31">
        <f>SUM(K81:K85)</f>
        <v>43</v>
      </c>
      <c r="L86" s="31">
        <f>SUM(L81:L85)</f>
        <v>55</v>
      </c>
      <c r="M86" s="31">
        <f>SUM(M81:M85)</f>
        <v>11</v>
      </c>
      <c r="N86" s="81"/>
      <c r="O86" s="76"/>
      <c r="P86" s="76"/>
      <c r="Q86" s="76"/>
      <c r="R86" s="76"/>
      <c r="S86" s="76"/>
      <c r="T86" s="76"/>
      <c r="U86" s="74"/>
    </row>
    <row r="87" spans="1:21" ht="18.75" x14ac:dyDescent="0.25">
      <c r="A87" s="85" t="s">
        <v>97</v>
      </c>
      <c r="B87" s="86"/>
      <c r="C87" s="86"/>
      <c r="D87" s="86"/>
      <c r="E87" s="86"/>
      <c r="F87" s="86"/>
      <c r="G87" s="86"/>
      <c r="H87" s="86"/>
      <c r="I87" s="86"/>
      <c r="J87" s="86"/>
      <c r="K87" s="86"/>
      <c r="L87" s="86"/>
      <c r="M87" s="86"/>
      <c r="N87" s="86"/>
      <c r="O87" s="86"/>
      <c r="P87" s="86"/>
      <c r="Q87" s="86"/>
      <c r="R87" s="86"/>
      <c r="S87" s="86"/>
      <c r="T87" s="86"/>
      <c r="U87" s="87"/>
    </row>
    <row r="88" spans="1:21" x14ac:dyDescent="0.25">
      <c r="A88" s="53" t="s">
        <v>43</v>
      </c>
      <c r="B88" s="51" t="s">
        <v>44</v>
      </c>
      <c r="C88" s="53" t="s">
        <v>93</v>
      </c>
      <c r="D88" s="51" t="s">
        <v>1</v>
      </c>
      <c r="E88" s="53">
        <v>250</v>
      </c>
      <c r="F88" s="53">
        <v>351</v>
      </c>
      <c r="G88" s="80">
        <v>44365</v>
      </c>
      <c r="H88" s="7">
        <v>1</v>
      </c>
      <c r="I88" s="7" t="s">
        <v>85</v>
      </c>
      <c r="J88" s="10">
        <v>8</v>
      </c>
      <c r="K88" s="10">
        <v>15</v>
      </c>
      <c r="L88" s="10">
        <v>6</v>
      </c>
      <c r="M88" s="10">
        <v>20</v>
      </c>
      <c r="N88" s="93">
        <f>(L95+K95+J95)/3</f>
        <v>97.666666666666671</v>
      </c>
      <c r="O88" s="88">
        <v>390</v>
      </c>
      <c r="P88" s="88">
        <v>394</v>
      </c>
      <c r="Q88" s="88">
        <v>392</v>
      </c>
      <c r="R88" s="88">
        <v>224</v>
      </c>
      <c r="S88" s="88">
        <v>225</v>
      </c>
      <c r="T88" s="88">
        <v>225</v>
      </c>
      <c r="U88" s="89">
        <f>(N88/F88)*100</f>
        <v>27.825261158594493</v>
      </c>
    </row>
    <row r="89" spans="1:21" x14ac:dyDescent="0.25">
      <c r="A89" s="53"/>
      <c r="B89" s="54"/>
      <c r="C89" s="53"/>
      <c r="D89" s="54"/>
      <c r="E89" s="53"/>
      <c r="F89" s="53"/>
      <c r="G89" s="80"/>
      <c r="H89" s="14">
        <v>2</v>
      </c>
      <c r="I89" s="14" t="s">
        <v>98</v>
      </c>
      <c r="J89" s="15">
        <v>0</v>
      </c>
      <c r="K89" s="15">
        <v>0</v>
      </c>
      <c r="L89" s="15">
        <v>0</v>
      </c>
      <c r="M89" s="15">
        <v>0</v>
      </c>
      <c r="N89" s="93"/>
      <c r="O89" s="88"/>
      <c r="P89" s="88"/>
      <c r="Q89" s="88"/>
      <c r="R89" s="88"/>
      <c r="S89" s="88"/>
      <c r="T89" s="88"/>
      <c r="U89" s="90"/>
    </row>
    <row r="90" spans="1:21" x14ac:dyDescent="0.25">
      <c r="A90" s="53"/>
      <c r="B90" s="54"/>
      <c r="C90" s="53"/>
      <c r="D90" s="54"/>
      <c r="E90" s="53"/>
      <c r="F90" s="53"/>
      <c r="G90" s="80"/>
      <c r="H90" s="14">
        <v>3</v>
      </c>
      <c r="I90" s="14" t="s">
        <v>95</v>
      </c>
      <c r="J90" s="15">
        <v>9</v>
      </c>
      <c r="K90" s="15">
        <v>10</v>
      </c>
      <c r="L90" s="15">
        <v>9</v>
      </c>
      <c r="M90" s="15">
        <v>0</v>
      </c>
      <c r="N90" s="93"/>
      <c r="O90" s="88"/>
      <c r="P90" s="88"/>
      <c r="Q90" s="88"/>
      <c r="R90" s="88"/>
      <c r="S90" s="88"/>
      <c r="T90" s="88"/>
      <c r="U90" s="90"/>
    </row>
    <row r="91" spans="1:21" x14ac:dyDescent="0.25">
      <c r="A91" s="53"/>
      <c r="B91" s="54"/>
      <c r="C91" s="53"/>
      <c r="D91" s="54"/>
      <c r="E91" s="53"/>
      <c r="F91" s="53"/>
      <c r="G91" s="80"/>
      <c r="H91" s="22">
        <v>4</v>
      </c>
      <c r="I91" s="22" t="s">
        <v>100</v>
      </c>
      <c r="J91" s="23">
        <v>48</v>
      </c>
      <c r="K91" s="23">
        <v>45</v>
      </c>
      <c r="L91" s="23">
        <v>57</v>
      </c>
      <c r="M91" s="23">
        <v>9</v>
      </c>
      <c r="N91" s="93"/>
      <c r="O91" s="88"/>
      <c r="P91" s="88"/>
      <c r="Q91" s="88"/>
      <c r="R91" s="88"/>
      <c r="S91" s="88"/>
      <c r="T91" s="88"/>
      <c r="U91" s="90"/>
    </row>
    <row r="92" spans="1:21" x14ac:dyDescent="0.25">
      <c r="A92" s="53"/>
      <c r="B92" s="54"/>
      <c r="C92" s="53"/>
      <c r="D92" s="54"/>
      <c r="E92" s="53"/>
      <c r="F92" s="53"/>
      <c r="G92" s="80"/>
      <c r="H92" s="22">
        <v>5</v>
      </c>
      <c r="I92" s="22" t="s">
        <v>128</v>
      </c>
      <c r="J92" s="23">
        <v>12</v>
      </c>
      <c r="K92" s="23">
        <v>0</v>
      </c>
      <c r="L92" s="23">
        <v>5</v>
      </c>
      <c r="M92" s="23">
        <v>11</v>
      </c>
      <c r="N92" s="93"/>
      <c r="O92" s="88"/>
      <c r="P92" s="88"/>
      <c r="Q92" s="88"/>
      <c r="R92" s="88"/>
      <c r="S92" s="88"/>
      <c r="T92" s="88"/>
      <c r="U92" s="90"/>
    </row>
    <row r="93" spans="1:21" x14ac:dyDescent="0.25">
      <c r="A93" s="53"/>
      <c r="B93" s="54"/>
      <c r="C93" s="53"/>
      <c r="D93" s="54"/>
      <c r="E93" s="53"/>
      <c r="F93" s="53"/>
      <c r="G93" s="80"/>
      <c r="H93" s="22">
        <v>6</v>
      </c>
      <c r="I93" s="22" t="s">
        <v>129</v>
      </c>
      <c r="J93" s="23">
        <v>17</v>
      </c>
      <c r="K93" s="23">
        <v>13</v>
      </c>
      <c r="L93" s="23">
        <v>3</v>
      </c>
      <c r="M93" s="23">
        <v>4</v>
      </c>
      <c r="N93" s="93"/>
      <c r="O93" s="88"/>
      <c r="P93" s="88"/>
      <c r="Q93" s="88"/>
      <c r="R93" s="88"/>
      <c r="S93" s="88"/>
      <c r="T93" s="88"/>
      <c r="U93" s="90"/>
    </row>
    <row r="94" spans="1:21" x14ac:dyDescent="0.25">
      <c r="A94" s="53"/>
      <c r="B94" s="54"/>
      <c r="C94" s="53"/>
      <c r="D94" s="54"/>
      <c r="E94" s="53"/>
      <c r="F94" s="53"/>
      <c r="G94" s="80"/>
      <c r="H94" s="22">
        <v>7</v>
      </c>
      <c r="I94" s="14" t="s">
        <v>130</v>
      </c>
      <c r="J94" s="10">
        <v>10</v>
      </c>
      <c r="K94" s="10">
        <v>13</v>
      </c>
      <c r="L94" s="10">
        <v>13</v>
      </c>
      <c r="M94" s="10">
        <v>6</v>
      </c>
      <c r="N94" s="93"/>
      <c r="O94" s="88"/>
      <c r="P94" s="88"/>
      <c r="Q94" s="88"/>
      <c r="R94" s="88"/>
      <c r="S94" s="88"/>
      <c r="T94" s="88"/>
      <c r="U94" s="90"/>
    </row>
    <row r="95" spans="1:21" x14ac:dyDescent="0.25">
      <c r="A95" s="88"/>
      <c r="B95" s="52"/>
      <c r="C95" s="53"/>
      <c r="D95" s="52"/>
      <c r="E95" s="53"/>
      <c r="F95" s="53"/>
      <c r="G95" s="80"/>
      <c r="H95" s="7"/>
      <c r="I95" s="3" t="s">
        <v>26</v>
      </c>
      <c r="J95" s="12">
        <f>SUM(J88:J94)</f>
        <v>104</v>
      </c>
      <c r="K95" s="12">
        <f>SUM(K88:K94)</f>
        <v>96</v>
      </c>
      <c r="L95" s="12">
        <f>SUM(L88:L94)</f>
        <v>93</v>
      </c>
      <c r="M95" s="12">
        <f>SUM(M88:M94)</f>
        <v>50</v>
      </c>
      <c r="N95" s="93"/>
      <c r="O95" s="88"/>
      <c r="P95" s="88"/>
      <c r="Q95" s="88"/>
      <c r="R95" s="88"/>
      <c r="S95" s="88"/>
      <c r="T95" s="88"/>
      <c r="U95" s="91"/>
    </row>
    <row r="96" spans="1:21" ht="18.75" x14ac:dyDescent="0.25">
      <c r="A96" s="85" t="s">
        <v>101</v>
      </c>
      <c r="B96" s="86"/>
      <c r="C96" s="86"/>
      <c r="D96" s="86"/>
      <c r="E96" s="86"/>
      <c r="F96" s="86"/>
      <c r="G96" s="86"/>
      <c r="H96" s="86"/>
      <c r="I96" s="86"/>
      <c r="J96" s="86"/>
      <c r="K96" s="86"/>
      <c r="L96" s="86"/>
      <c r="M96" s="86"/>
      <c r="N96" s="86"/>
      <c r="O96" s="86"/>
      <c r="P96" s="86"/>
      <c r="Q96" s="86"/>
      <c r="R96" s="86"/>
      <c r="S96" s="86"/>
      <c r="T96" s="86"/>
      <c r="U96" s="87"/>
    </row>
    <row r="97" spans="1:21" x14ac:dyDescent="0.25">
      <c r="A97" s="53" t="s">
        <v>43</v>
      </c>
      <c r="B97" s="51" t="s">
        <v>44</v>
      </c>
      <c r="C97" s="53" t="s">
        <v>102</v>
      </c>
      <c r="D97" s="51" t="s">
        <v>1</v>
      </c>
      <c r="E97" s="53">
        <v>400</v>
      </c>
      <c r="F97" s="53">
        <v>580</v>
      </c>
      <c r="G97" s="80">
        <v>44365</v>
      </c>
      <c r="H97" s="7">
        <v>1</v>
      </c>
      <c r="I97" s="7" t="s">
        <v>39</v>
      </c>
      <c r="J97" s="10">
        <v>0</v>
      </c>
      <c r="K97" s="10">
        <v>0</v>
      </c>
      <c r="L97" s="10">
        <v>1</v>
      </c>
      <c r="M97" s="10">
        <v>1</v>
      </c>
      <c r="N97" s="93">
        <f>(L105+K105+J105)/3</f>
        <v>81.333333333333329</v>
      </c>
      <c r="O97" s="88">
        <v>398</v>
      </c>
      <c r="P97" s="88">
        <v>388</v>
      </c>
      <c r="Q97" s="88">
        <v>404</v>
      </c>
      <c r="R97" s="88">
        <v>232</v>
      </c>
      <c r="S97" s="88">
        <v>230</v>
      </c>
      <c r="T97" s="88">
        <v>224</v>
      </c>
      <c r="U97" s="89">
        <f>(N97/F97)*100</f>
        <v>14.022988505747126</v>
      </c>
    </row>
    <row r="98" spans="1:21" x14ac:dyDescent="0.25">
      <c r="A98" s="53"/>
      <c r="B98" s="54"/>
      <c r="C98" s="53"/>
      <c r="D98" s="54"/>
      <c r="E98" s="53"/>
      <c r="F98" s="53"/>
      <c r="G98" s="80"/>
      <c r="H98" s="14">
        <v>2</v>
      </c>
      <c r="I98" s="14" t="s">
        <v>9</v>
      </c>
      <c r="J98" s="15">
        <v>1</v>
      </c>
      <c r="K98" s="15">
        <v>1</v>
      </c>
      <c r="L98" s="15">
        <v>2</v>
      </c>
      <c r="M98" s="15">
        <v>4</v>
      </c>
      <c r="N98" s="93"/>
      <c r="O98" s="88"/>
      <c r="P98" s="88"/>
      <c r="Q98" s="88"/>
      <c r="R98" s="88"/>
      <c r="S98" s="88"/>
      <c r="T98" s="88"/>
      <c r="U98" s="90"/>
    </row>
    <row r="99" spans="1:21" x14ac:dyDescent="0.25">
      <c r="A99" s="53"/>
      <c r="B99" s="54"/>
      <c r="C99" s="53"/>
      <c r="D99" s="54"/>
      <c r="E99" s="53"/>
      <c r="F99" s="53"/>
      <c r="G99" s="80"/>
      <c r="H99" s="14">
        <v>3</v>
      </c>
      <c r="I99" s="14" t="s">
        <v>10</v>
      </c>
      <c r="J99" s="15">
        <v>15</v>
      </c>
      <c r="K99" s="15">
        <v>19</v>
      </c>
      <c r="L99" s="15">
        <v>16</v>
      </c>
      <c r="M99" s="15">
        <v>5</v>
      </c>
      <c r="N99" s="93"/>
      <c r="O99" s="88"/>
      <c r="P99" s="88"/>
      <c r="Q99" s="88"/>
      <c r="R99" s="88"/>
      <c r="S99" s="88"/>
      <c r="T99" s="88"/>
      <c r="U99" s="90"/>
    </row>
    <row r="100" spans="1:21" x14ac:dyDescent="0.25">
      <c r="A100" s="53"/>
      <c r="B100" s="54"/>
      <c r="C100" s="53"/>
      <c r="D100" s="54"/>
      <c r="E100" s="53"/>
      <c r="F100" s="53"/>
      <c r="G100" s="80"/>
      <c r="H100" s="14">
        <v>4</v>
      </c>
      <c r="I100" s="14" t="s">
        <v>103</v>
      </c>
      <c r="J100" s="15">
        <v>5</v>
      </c>
      <c r="K100" s="15">
        <v>23</v>
      </c>
      <c r="L100" s="15">
        <v>9</v>
      </c>
      <c r="M100" s="15">
        <v>19</v>
      </c>
      <c r="N100" s="93"/>
      <c r="O100" s="88"/>
      <c r="P100" s="88"/>
      <c r="Q100" s="88"/>
      <c r="R100" s="88"/>
      <c r="S100" s="88"/>
      <c r="T100" s="88"/>
      <c r="U100" s="90"/>
    </row>
    <row r="101" spans="1:21" x14ac:dyDescent="0.25">
      <c r="A101" s="53"/>
      <c r="B101" s="54"/>
      <c r="C101" s="53"/>
      <c r="D101" s="54"/>
      <c r="E101" s="53"/>
      <c r="F101" s="53"/>
      <c r="G101" s="80"/>
      <c r="H101" s="14">
        <v>5</v>
      </c>
      <c r="I101" s="14" t="s">
        <v>104</v>
      </c>
      <c r="J101" s="15">
        <v>7</v>
      </c>
      <c r="K101" s="15">
        <v>18</v>
      </c>
      <c r="L101" s="15">
        <v>11</v>
      </c>
      <c r="M101" s="15">
        <v>0</v>
      </c>
      <c r="N101" s="93"/>
      <c r="O101" s="88"/>
      <c r="P101" s="88"/>
      <c r="Q101" s="88"/>
      <c r="R101" s="88"/>
      <c r="S101" s="88"/>
      <c r="T101" s="88"/>
      <c r="U101" s="90"/>
    </row>
    <row r="102" spans="1:21" x14ac:dyDescent="0.25">
      <c r="A102" s="53"/>
      <c r="B102" s="54"/>
      <c r="C102" s="53"/>
      <c r="D102" s="54"/>
      <c r="E102" s="53"/>
      <c r="F102" s="53"/>
      <c r="G102" s="80"/>
      <c r="H102" s="14">
        <v>6</v>
      </c>
      <c r="I102" s="14" t="s">
        <v>105</v>
      </c>
      <c r="J102" s="15">
        <v>17</v>
      </c>
      <c r="K102" s="15">
        <v>21</v>
      </c>
      <c r="L102" s="15">
        <v>32</v>
      </c>
      <c r="M102" s="15">
        <v>7</v>
      </c>
      <c r="N102" s="93"/>
      <c r="O102" s="88"/>
      <c r="P102" s="88"/>
      <c r="Q102" s="88"/>
      <c r="R102" s="88"/>
      <c r="S102" s="88"/>
      <c r="T102" s="88"/>
      <c r="U102" s="90"/>
    </row>
    <row r="103" spans="1:21" x14ac:dyDescent="0.25">
      <c r="A103" s="53"/>
      <c r="B103" s="54"/>
      <c r="C103" s="53"/>
      <c r="D103" s="54"/>
      <c r="E103" s="53"/>
      <c r="F103" s="53"/>
      <c r="G103" s="80"/>
      <c r="H103" s="14">
        <v>7</v>
      </c>
      <c r="I103" s="14" t="s">
        <v>106</v>
      </c>
      <c r="J103" s="15">
        <v>8</v>
      </c>
      <c r="K103" s="15">
        <v>8</v>
      </c>
      <c r="L103" s="15">
        <v>30</v>
      </c>
      <c r="M103" s="15">
        <v>26</v>
      </c>
      <c r="N103" s="93"/>
      <c r="O103" s="88"/>
      <c r="P103" s="88"/>
      <c r="Q103" s="88"/>
      <c r="R103" s="88"/>
      <c r="S103" s="88"/>
      <c r="T103" s="88"/>
      <c r="U103" s="90"/>
    </row>
    <row r="104" spans="1:21" x14ac:dyDescent="0.25">
      <c r="A104" s="53"/>
      <c r="B104" s="54"/>
      <c r="C104" s="53"/>
      <c r="D104" s="54"/>
      <c r="E104" s="53"/>
      <c r="F104" s="53"/>
      <c r="G104" s="80"/>
      <c r="H104" s="7"/>
      <c r="I104" s="14"/>
      <c r="J104" s="10"/>
      <c r="K104" s="10"/>
      <c r="L104" s="10"/>
      <c r="M104" s="10"/>
      <c r="N104" s="93"/>
      <c r="O104" s="88"/>
      <c r="P104" s="88"/>
      <c r="Q104" s="88"/>
      <c r="R104" s="88"/>
      <c r="S104" s="88"/>
      <c r="T104" s="88"/>
      <c r="U104" s="90"/>
    </row>
    <row r="105" spans="1:21" x14ac:dyDescent="0.25">
      <c r="A105" s="88"/>
      <c r="B105" s="52"/>
      <c r="C105" s="53"/>
      <c r="D105" s="52"/>
      <c r="E105" s="53"/>
      <c r="F105" s="53"/>
      <c r="G105" s="80"/>
      <c r="H105" s="7"/>
      <c r="I105" s="3" t="s">
        <v>26</v>
      </c>
      <c r="J105" s="12">
        <f>SUM(J97:J104)</f>
        <v>53</v>
      </c>
      <c r="K105" s="12">
        <f>SUM(K97:K104)</f>
        <v>90</v>
      </c>
      <c r="L105" s="12">
        <f>SUM(L97:L104)</f>
        <v>101</v>
      </c>
      <c r="M105" s="12">
        <f>SUM(M97:M104)</f>
        <v>62</v>
      </c>
      <c r="N105" s="93"/>
      <c r="O105" s="88"/>
      <c r="P105" s="88"/>
      <c r="Q105" s="88"/>
      <c r="R105" s="88"/>
      <c r="S105" s="88"/>
      <c r="T105" s="88"/>
      <c r="U105" s="91"/>
    </row>
    <row r="106" spans="1:21" ht="18.75" x14ac:dyDescent="0.25">
      <c r="A106" s="85" t="s">
        <v>107</v>
      </c>
      <c r="B106" s="86"/>
      <c r="C106" s="86"/>
      <c r="D106" s="86"/>
      <c r="E106" s="86"/>
      <c r="F106" s="86"/>
      <c r="G106" s="86"/>
      <c r="H106" s="86"/>
      <c r="I106" s="86"/>
      <c r="J106" s="86"/>
      <c r="K106" s="86"/>
      <c r="L106" s="86"/>
      <c r="M106" s="86"/>
      <c r="N106" s="86"/>
      <c r="O106" s="86"/>
      <c r="P106" s="86"/>
      <c r="Q106" s="86"/>
      <c r="R106" s="86"/>
      <c r="S106" s="86"/>
      <c r="T106" s="86"/>
      <c r="U106" s="87"/>
    </row>
    <row r="107" spans="1:21" x14ac:dyDescent="0.25">
      <c r="A107" s="53" t="s">
        <v>43</v>
      </c>
      <c r="B107" s="51" t="s">
        <v>44</v>
      </c>
      <c r="C107" s="53" t="s">
        <v>4</v>
      </c>
      <c r="D107" s="51" t="s">
        <v>1</v>
      </c>
      <c r="E107" s="53">
        <v>560</v>
      </c>
      <c r="F107" s="53">
        <v>620</v>
      </c>
      <c r="G107" s="80">
        <v>44365</v>
      </c>
      <c r="H107" s="7">
        <v>1</v>
      </c>
      <c r="I107" s="7" t="s">
        <v>108</v>
      </c>
      <c r="J107" s="10">
        <v>0</v>
      </c>
      <c r="K107" s="10">
        <v>0</v>
      </c>
      <c r="L107" s="10">
        <v>0</v>
      </c>
      <c r="M107" s="10">
        <v>0</v>
      </c>
      <c r="N107" s="93">
        <f>(L110+K110+J110)/3</f>
        <v>0</v>
      </c>
      <c r="O107" s="88">
        <v>404</v>
      </c>
      <c r="P107" s="88">
        <v>408</v>
      </c>
      <c r="Q107" s="88">
        <v>402</v>
      </c>
      <c r="R107" s="88">
        <v>230</v>
      </c>
      <c r="S107" s="88">
        <v>232</v>
      </c>
      <c r="T107" s="88">
        <v>231</v>
      </c>
      <c r="U107" s="89">
        <f>(N107/F107)*100</f>
        <v>0</v>
      </c>
    </row>
    <row r="108" spans="1:21" x14ac:dyDescent="0.25">
      <c r="A108" s="53"/>
      <c r="B108" s="54"/>
      <c r="C108" s="53"/>
      <c r="D108" s="54"/>
      <c r="E108" s="53"/>
      <c r="F108" s="53"/>
      <c r="G108" s="80"/>
      <c r="H108" s="7" t="s">
        <v>11</v>
      </c>
      <c r="I108" s="7" t="s">
        <v>109</v>
      </c>
      <c r="J108" s="100">
        <v>0</v>
      </c>
      <c r="K108" s="100">
        <v>0</v>
      </c>
      <c r="L108" s="100">
        <v>0</v>
      </c>
      <c r="M108" s="100">
        <v>0</v>
      </c>
      <c r="N108" s="93"/>
      <c r="O108" s="88"/>
      <c r="P108" s="88"/>
      <c r="Q108" s="88"/>
      <c r="R108" s="88"/>
      <c r="S108" s="88"/>
      <c r="T108" s="88"/>
      <c r="U108" s="90"/>
    </row>
    <row r="109" spans="1:21" x14ac:dyDescent="0.25">
      <c r="A109" s="53"/>
      <c r="B109" s="54"/>
      <c r="C109" s="53"/>
      <c r="D109" s="54"/>
      <c r="E109" s="53"/>
      <c r="F109" s="53"/>
      <c r="G109" s="80"/>
      <c r="H109" s="7"/>
      <c r="I109" s="7" t="s">
        <v>110</v>
      </c>
      <c r="J109" s="101"/>
      <c r="K109" s="101"/>
      <c r="L109" s="101"/>
      <c r="M109" s="101"/>
      <c r="N109" s="93"/>
      <c r="O109" s="88"/>
      <c r="P109" s="88"/>
      <c r="Q109" s="88"/>
      <c r="R109" s="88"/>
      <c r="S109" s="88"/>
      <c r="T109" s="88"/>
      <c r="U109" s="90"/>
    </row>
    <row r="110" spans="1:21" x14ac:dyDescent="0.25">
      <c r="A110" s="88"/>
      <c r="B110" s="52"/>
      <c r="C110" s="53"/>
      <c r="D110" s="52"/>
      <c r="E110" s="53"/>
      <c r="F110" s="53"/>
      <c r="G110" s="80"/>
      <c r="H110" s="7"/>
      <c r="I110" s="3" t="s">
        <v>26</v>
      </c>
      <c r="J110" s="12">
        <f>SUM(J107:J109)</f>
        <v>0</v>
      </c>
      <c r="K110" s="12">
        <f>SUM(K107:K109)</f>
        <v>0</v>
      </c>
      <c r="L110" s="12">
        <f>SUM(L107:L109)</f>
        <v>0</v>
      </c>
      <c r="M110" s="12">
        <f>SUM(M107:M109)</f>
        <v>0</v>
      </c>
      <c r="N110" s="93"/>
      <c r="O110" s="88"/>
      <c r="P110" s="88"/>
      <c r="Q110" s="88"/>
      <c r="R110" s="88"/>
      <c r="S110" s="88"/>
      <c r="T110" s="88"/>
      <c r="U110" s="91"/>
    </row>
    <row r="111" spans="1:21" x14ac:dyDescent="0.25">
      <c r="A111" s="53" t="s">
        <v>43</v>
      </c>
      <c r="B111" s="51" t="s">
        <v>44</v>
      </c>
      <c r="C111" s="53" t="s">
        <v>5</v>
      </c>
      <c r="D111" s="51" t="s">
        <v>1</v>
      </c>
      <c r="E111" s="53">
        <v>320</v>
      </c>
      <c r="F111" s="53">
        <v>450</v>
      </c>
      <c r="G111" s="80">
        <v>44365</v>
      </c>
      <c r="H111" s="7">
        <v>1</v>
      </c>
      <c r="I111" s="7" t="s">
        <v>111</v>
      </c>
      <c r="J111" s="10">
        <v>30</v>
      </c>
      <c r="K111" s="10">
        <v>30</v>
      </c>
      <c r="L111" s="10">
        <v>28</v>
      </c>
      <c r="M111" s="10">
        <v>0</v>
      </c>
      <c r="N111" s="93">
        <f>(L114+K114+J114)/3</f>
        <v>29.333333333333332</v>
      </c>
      <c r="O111" s="88">
        <v>405</v>
      </c>
      <c r="P111" s="88">
        <v>404</v>
      </c>
      <c r="Q111" s="88">
        <v>400</v>
      </c>
      <c r="R111" s="88">
        <v>230</v>
      </c>
      <c r="S111" s="88">
        <v>230</v>
      </c>
      <c r="T111" s="88">
        <v>228</v>
      </c>
      <c r="U111" s="89">
        <f>(N111/F111)*100</f>
        <v>6.5185185185185182</v>
      </c>
    </row>
    <row r="112" spans="1:21" x14ac:dyDescent="0.25">
      <c r="A112" s="53"/>
      <c r="B112" s="54"/>
      <c r="C112" s="53"/>
      <c r="D112" s="54"/>
      <c r="E112" s="53"/>
      <c r="F112" s="53"/>
      <c r="G112" s="80"/>
      <c r="H112" s="14" t="s">
        <v>11</v>
      </c>
      <c r="I112" s="7" t="s">
        <v>110</v>
      </c>
      <c r="J112" s="10">
        <v>0</v>
      </c>
      <c r="K112" s="10">
        <v>0</v>
      </c>
      <c r="L112" s="10">
        <v>0</v>
      </c>
      <c r="M112" s="10">
        <v>0</v>
      </c>
      <c r="N112" s="93"/>
      <c r="O112" s="88"/>
      <c r="P112" s="88"/>
      <c r="Q112" s="88"/>
      <c r="R112" s="88"/>
      <c r="S112" s="88"/>
      <c r="T112" s="88"/>
      <c r="U112" s="90"/>
    </row>
    <row r="113" spans="1:21" x14ac:dyDescent="0.25">
      <c r="A113" s="53"/>
      <c r="B113" s="54"/>
      <c r="C113" s="53"/>
      <c r="D113" s="54"/>
      <c r="E113" s="53"/>
      <c r="F113" s="53"/>
      <c r="G113" s="80"/>
      <c r="H113" s="7"/>
      <c r="I113" s="7"/>
      <c r="J113" s="10"/>
      <c r="K113" s="10"/>
      <c r="L113" s="10"/>
      <c r="M113" s="10"/>
      <c r="N113" s="93"/>
      <c r="O113" s="88"/>
      <c r="P113" s="88"/>
      <c r="Q113" s="88"/>
      <c r="R113" s="88"/>
      <c r="S113" s="88"/>
      <c r="T113" s="88"/>
      <c r="U113" s="90"/>
    </row>
    <row r="114" spans="1:21" x14ac:dyDescent="0.25">
      <c r="A114" s="88"/>
      <c r="B114" s="52"/>
      <c r="C114" s="53"/>
      <c r="D114" s="52"/>
      <c r="E114" s="53"/>
      <c r="F114" s="53"/>
      <c r="G114" s="80"/>
      <c r="H114" s="7"/>
      <c r="I114" s="3" t="s">
        <v>26</v>
      </c>
      <c r="J114" s="12">
        <f>SUM(J111:J113)</f>
        <v>30</v>
      </c>
      <c r="K114" s="12">
        <f>SUM(K111:K113)</f>
        <v>30</v>
      </c>
      <c r="L114" s="12">
        <f>SUM(L111:L113)</f>
        <v>28</v>
      </c>
      <c r="M114" s="12">
        <f>SUM(M111:M113)</f>
        <v>0</v>
      </c>
      <c r="N114" s="93"/>
      <c r="O114" s="88"/>
      <c r="P114" s="88"/>
      <c r="Q114" s="88"/>
      <c r="R114" s="88"/>
      <c r="S114" s="88"/>
      <c r="T114" s="88"/>
      <c r="U114" s="91"/>
    </row>
    <row r="115" spans="1:21" x14ac:dyDescent="0.25">
      <c r="A115" s="53" t="s">
        <v>43</v>
      </c>
      <c r="B115" s="51" t="s">
        <v>44</v>
      </c>
      <c r="C115" s="53" t="s">
        <v>6</v>
      </c>
      <c r="D115" s="51" t="s">
        <v>1</v>
      </c>
      <c r="E115" s="53">
        <v>630</v>
      </c>
      <c r="F115" s="53">
        <v>900</v>
      </c>
      <c r="G115" s="80">
        <v>44365</v>
      </c>
      <c r="H115" s="14" t="s">
        <v>11</v>
      </c>
      <c r="I115" s="14" t="s">
        <v>110</v>
      </c>
      <c r="J115" s="10">
        <v>0</v>
      </c>
      <c r="K115" s="10">
        <v>0</v>
      </c>
      <c r="L115" s="10">
        <v>0</v>
      </c>
      <c r="M115" s="10">
        <v>0</v>
      </c>
      <c r="N115" s="92">
        <f>(L117+K117+J117)/3</f>
        <v>0</v>
      </c>
      <c r="O115" s="88">
        <v>403</v>
      </c>
      <c r="P115" s="88">
        <v>404</v>
      </c>
      <c r="Q115" s="88">
        <v>408</v>
      </c>
      <c r="R115" s="88">
        <v>232</v>
      </c>
      <c r="S115" s="88">
        <v>230</v>
      </c>
      <c r="T115" s="88">
        <v>232</v>
      </c>
      <c r="U115" s="89">
        <v>0</v>
      </c>
    </row>
    <row r="116" spans="1:21" x14ac:dyDescent="0.25">
      <c r="A116" s="53"/>
      <c r="B116" s="54"/>
      <c r="C116" s="53"/>
      <c r="D116" s="54"/>
      <c r="E116" s="53"/>
      <c r="F116" s="53"/>
      <c r="G116" s="80"/>
      <c r="H116" s="7"/>
      <c r="I116" s="7"/>
      <c r="J116" s="10"/>
      <c r="K116" s="10"/>
      <c r="L116" s="10"/>
      <c r="M116" s="10"/>
      <c r="N116" s="92"/>
      <c r="O116" s="88"/>
      <c r="P116" s="88"/>
      <c r="Q116" s="88"/>
      <c r="R116" s="88"/>
      <c r="S116" s="88"/>
      <c r="T116" s="88"/>
      <c r="U116" s="90"/>
    </row>
    <row r="117" spans="1:21" x14ac:dyDescent="0.25">
      <c r="A117" s="88"/>
      <c r="B117" s="52"/>
      <c r="C117" s="53"/>
      <c r="D117" s="52"/>
      <c r="E117" s="53"/>
      <c r="F117" s="53"/>
      <c r="G117" s="80"/>
      <c r="H117" s="7"/>
      <c r="I117" s="3" t="s">
        <v>26</v>
      </c>
      <c r="J117" s="12">
        <f>SUM(J115:J116)</f>
        <v>0</v>
      </c>
      <c r="K117" s="12">
        <f>SUM(K115:K116)</f>
        <v>0</v>
      </c>
      <c r="L117" s="12">
        <f>SUM(L115:L116)</f>
        <v>0</v>
      </c>
      <c r="M117" s="12">
        <f>SUM(M115:M116)</f>
        <v>0</v>
      </c>
      <c r="N117" s="92"/>
      <c r="O117" s="88"/>
      <c r="P117" s="88"/>
      <c r="Q117" s="88"/>
      <c r="R117" s="88"/>
      <c r="S117" s="88"/>
      <c r="T117" s="88"/>
      <c r="U117" s="91"/>
    </row>
    <row r="118" spans="1:21" ht="18.75" x14ac:dyDescent="0.25">
      <c r="A118" s="85" t="s">
        <v>131</v>
      </c>
      <c r="B118" s="86"/>
      <c r="C118" s="86"/>
      <c r="D118" s="86"/>
      <c r="E118" s="86"/>
      <c r="F118" s="86"/>
      <c r="G118" s="86"/>
      <c r="H118" s="86"/>
      <c r="I118" s="86"/>
      <c r="J118" s="86"/>
      <c r="K118" s="86"/>
      <c r="L118" s="86"/>
      <c r="M118" s="86"/>
      <c r="N118" s="86"/>
      <c r="O118" s="86"/>
      <c r="P118" s="86"/>
      <c r="Q118" s="86"/>
      <c r="R118" s="86"/>
      <c r="S118" s="86"/>
      <c r="T118" s="86"/>
      <c r="U118" s="87"/>
    </row>
    <row r="119" spans="1:21" x14ac:dyDescent="0.25">
      <c r="A119" s="53" t="s">
        <v>43</v>
      </c>
      <c r="B119" s="51" t="s">
        <v>44</v>
      </c>
      <c r="C119" s="53" t="s">
        <v>140</v>
      </c>
      <c r="D119" s="53" t="s">
        <v>1</v>
      </c>
      <c r="E119" s="51">
        <v>630</v>
      </c>
      <c r="F119" s="51">
        <v>900</v>
      </c>
      <c r="G119" s="80">
        <v>44365</v>
      </c>
      <c r="H119" s="26">
        <v>1</v>
      </c>
      <c r="I119" s="26" t="s">
        <v>132</v>
      </c>
      <c r="J119" s="27">
        <v>5</v>
      </c>
      <c r="K119" s="27">
        <v>4</v>
      </c>
      <c r="L119" s="27">
        <v>5</v>
      </c>
      <c r="M119" s="27">
        <v>2</v>
      </c>
      <c r="N119" s="89">
        <f>(J124+K124+L124)/3</f>
        <v>83.333333333333329</v>
      </c>
      <c r="O119" s="100">
        <v>404</v>
      </c>
      <c r="P119" s="100">
        <v>408</v>
      </c>
      <c r="Q119" s="100">
        <v>402</v>
      </c>
      <c r="R119" s="100">
        <v>230</v>
      </c>
      <c r="S119" s="100">
        <v>232</v>
      </c>
      <c r="T119" s="100">
        <v>231</v>
      </c>
      <c r="U119" s="89">
        <f>(N119/F119)*100</f>
        <v>9.2592592592592595</v>
      </c>
    </row>
    <row r="120" spans="1:21" x14ac:dyDescent="0.25">
      <c r="A120" s="53"/>
      <c r="B120" s="54"/>
      <c r="C120" s="53"/>
      <c r="D120" s="53"/>
      <c r="E120" s="54"/>
      <c r="F120" s="54"/>
      <c r="G120" s="80"/>
      <c r="H120" s="26">
        <v>2</v>
      </c>
      <c r="I120" s="26" t="s">
        <v>139</v>
      </c>
      <c r="J120" s="27">
        <v>31</v>
      </c>
      <c r="K120" s="27">
        <v>20</v>
      </c>
      <c r="L120" s="27">
        <v>27</v>
      </c>
      <c r="M120" s="27">
        <v>2</v>
      </c>
      <c r="N120" s="90"/>
      <c r="O120" s="102"/>
      <c r="P120" s="102"/>
      <c r="Q120" s="102"/>
      <c r="R120" s="102"/>
      <c r="S120" s="102"/>
      <c r="T120" s="102"/>
      <c r="U120" s="90"/>
    </row>
    <row r="121" spans="1:21" x14ac:dyDescent="0.25">
      <c r="A121" s="53"/>
      <c r="B121" s="54"/>
      <c r="C121" s="53"/>
      <c r="D121" s="53"/>
      <c r="E121" s="54"/>
      <c r="F121" s="54"/>
      <c r="G121" s="80"/>
      <c r="H121" s="26">
        <v>3</v>
      </c>
      <c r="I121" s="26" t="s">
        <v>133</v>
      </c>
      <c r="J121" s="27">
        <v>0</v>
      </c>
      <c r="K121" s="27">
        <v>0</v>
      </c>
      <c r="L121" s="27">
        <v>0</v>
      </c>
      <c r="M121" s="27">
        <v>0</v>
      </c>
      <c r="N121" s="90"/>
      <c r="O121" s="102"/>
      <c r="P121" s="102"/>
      <c r="Q121" s="102"/>
      <c r="R121" s="102"/>
      <c r="S121" s="102"/>
      <c r="T121" s="102"/>
      <c r="U121" s="90"/>
    </row>
    <row r="122" spans="1:21" x14ac:dyDescent="0.25">
      <c r="A122" s="53"/>
      <c r="B122" s="54"/>
      <c r="C122" s="53"/>
      <c r="D122" s="53"/>
      <c r="E122" s="54"/>
      <c r="F122" s="54"/>
      <c r="G122" s="80"/>
      <c r="H122" s="26">
        <v>4</v>
      </c>
      <c r="I122" s="26" t="s">
        <v>134</v>
      </c>
      <c r="J122" s="27">
        <v>0</v>
      </c>
      <c r="K122" s="27">
        <v>0</v>
      </c>
      <c r="L122" s="27">
        <v>0</v>
      </c>
      <c r="M122" s="27">
        <v>0</v>
      </c>
      <c r="N122" s="90"/>
      <c r="O122" s="102"/>
      <c r="P122" s="102"/>
      <c r="Q122" s="102"/>
      <c r="R122" s="102"/>
      <c r="S122" s="102"/>
      <c r="T122" s="102"/>
      <c r="U122" s="90"/>
    </row>
    <row r="123" spans="1:21" x14ac:dyDescent="0.25">
      <c r="A123" s="53"/>
      <c r="B123" s="54"/>
      <c r="C123" s="53"/>
      <c r="D123" s="53"/>
      <c r="E123" s="54"/>
      <c r="F123" s="54"/>
      <c r="G123" s="80"/>
      <c r="H123" s="26">
        <v>5</v>
      </c>
      <c r="I123" s="26" t="s">
        <v>135</v>
      </c>
      <c r="J123" s="27">
        <v>54</v>
      </c>
      <c r="K123" s="27">
        <v>53</v>
      </c>
      <c r="L123" s="27">
        <v>51</v>
      </c>
      <c r="M123" s="27">
        <v>4</v>
      </c>
      <c r="N123" s="90"/>
      <c r="O123" s="102"/>
      <c r="P123" s="102"/>
      <c r="Q123" s="102"/>
      <c r="R123" s="102"/>
      <c r="S123" s="102"/>
      <c r="T123" s="102"/>
      <c r="U123" s="90"/>
    </row>
    <row r="124" spans="1:21" x14ac:dyDescent="0.25">
      <c r="A124" s="53"/>
      <c r="B124" s="54"/>
      <c r="C124" s="53"/>
      <c r="D124" s="53"/>
      <c r="E124" s="52"/>
      <c r="F124" s="52"/>
      <c r="G124" s="80"/>
      <c r="H124" s="35"/>
      <c r="I124" s="3" t="s">
        <v>26</v>
      </c>
      <c r="J124" s="28">
        <f>SUM(J119:J123)</f>
        <v>90</v>
      </c>
      <c r="K124" s="28">
        <f t="shared" ref="K124:M124" si="0">SUM(K119:K123)</f>
        <v>77</v>
      </c>
      <c r="L124" s="28">
        <f t="shared" si="0"/>
        <v>83</v>
      </c>
      <c r="M124" s="28">
        <f t="shared" si="0"/>
        <v>8</v>
      </c>
      <c r="N124" s="91"/>
      <c r="O124" s="101"/>
      <c r="P124" s="101"/>
      <c r="Q124" s="101"/>
      <c r="R124" s="102"/>
      <c r="S124" s="101"/>
      <c r="T124" s="101"/>
      <c r="U124" s="91"/>
    </row>
    <row r="125" spans="1:21" x14ac:dyDescent="0.25">
      <c r="A125" s="53"/>
      <c r="B125" s="54"/>
      <c r="C125" s="53"/>
      <c r="D125" s="51" t="s">
        <v>8</v>
      </c>
      <c r="E125" s="51">
        <v>630</v>
      </c>
      <c r="F125" s="51">
        <v>900</v>
      </c>
      <c r="G125" s="80"/>
      <c r="H125" s="26">
        <v>1</v>
      </c>
      <c r="I125" s="26" t="s">
        <v>136</v>
      </c>
      <c r="J125" s="27">
        <v>28</v>
      </c>
      <c r="K125" s="27">
        <v>5</v>
      </c>
      <c r="L125" s="27">
        <v>24</v>
      </c>
      <c r="M125" s="27">
        <v>2</v>
      </c>
      <c r="N125" s="89">
        <f>(J129+K129+L129)/3</f>
        <v>132.33333333333334</v>
      </c>
      <c r="O125" s="100">
        <v>405</v>
      </c>
      <c r="P125" s="100">
        <v>405</v>
      </c>
      <c r="Q125" s="100">
        <v>405</v>
      </c>
      <c r="R125" s="100">
        <v>233</v>
      </c>
      <c r="S125" s="100">
        <v>230</v>
      </c>
      <c r="T125" s="100">
        <v>233</v>
      </c>
      <c r="U125" s="89">
        <f>(N125/F125)*100</f>
        <v>14.703703703703704</v>
      </c>
    </row>
    <row r="126" spans="1:21" x14ac:dyDescent="0.25">
      <c r="A126" s="53"/>
      <c r="B126" s="54"/>
      <c r="C126" s="53"/>
      <c r="D126" s="54"/>
      <c r="E126" s="54"/>
      <c r="F126" s="54"/>
      <c r="G126" s="80"/>
      <c r="H126" s="26">
        <v>2</v>
      </c>
      <c r="I126" s="26" t="s">
        <v>137</v>
      </c>
      <c r="J126" s="27">
        <v>5</v>
      </c>
      <c r="K126" s="27">
        <v>3</v>
      </c>
      <c r="L126" s="27">
        <v>2</v>
      </c>
      <c r="M126" s="27">
        <v>1</v>
      </c>
      <c r="N126" s="90"/>
      <c r="O126" s="102"/>
      <c r="P126" s="102"/>
      <c r="Q126" s="102"/>
      <c r="R126" s="102"/>
      <c r="S126" s="102"/>
      <c r="T126" s="102"/>
      <c r="U126" s="90"/>
    </row>
    <row r="127" spans="1:21" x14ac:dyDescent="0.25">
      <c r="A127" s="53"/>
      <c r="B127" s="54"/>
      <c r="C127" s="53"/>
      <c r="D127" s="54"/>
      <c r="E127" s="54"/>
      <c r="F127" s="54"/>
      <c r="G127" s="80"/>
      <c r="H127" s="26">
        <v>3</v>
      </c>
      <c r="I127" s="26" t="s">
        <v>138</v>
      </c>
      <c r="J127" s="27">
        <v>110</v>
      </c>
      <c r="K127" s="27">
        <v>108</v>
      </c>
      <c r="L127" s="27">
        <v>112</v>
      </c>
      <c r="M127" s="27">
        <v>3</v>
      </c>
      <c r="N127" s="90"/>
      <c r="O127" s="102"/>
      <c r="P127" s="102"/>
      <c r="Q127" s="102"/>
      <c r="R127" s="102"/>
      <c r="S127" s="102"/>
      <c r="T127" s="102"/>
      <c r="U127" s="90"/>
    </row>
    <row r="128" spans="1:21" x14ac:dyDescent="0.25">
      <c r="A128" s="53"/>
      <c r="B128" s="54"/>
      <c r="C128" s="53"/>
      <c r="D128" s="54"/>
      <c r="E128" s="54"/>
      <c r="F128" s="54"/>
      <c r="G128" s="80"/>
      <c r="H128" s="26"/>
      <c r="I128" s="26"/>
      <c r="J128" s="34"/>
      <c r="K128" s="34"/>
      <c r="L128" s="34"/>
      <c r="M128" s="34"/>
      <c r="N128" s="90"/>
      <c r="O128" s="102"/>
      <c r="P128" s="102"/>
      <c r="Q128" s="102"/>
      <c r="R128" s="102"/>
      <c r="S128" s="102"/>
      <c r="T128" s="102"/>
      <c r="U128" s="90"/>
    </row>
    <row r="129" spans="1:21" x14ac:dyDescent="0.25">
      <c r="A129" s="88"/>
      <c r="B129" s="52"/>
      <c r="C129" s="53"/>
      <c r="D129" s="52"/>
      <c r="E129" s="52"/>
      <c r="F129" s="52"/>
      <c r="G129" s="80"/>
      <c r="H129" s="26"/>
      <c r="I129" s="3" t="s">
        <v>26</v>
      </c>
      <c r="J129" s="28">
        <f>SUM(J125:J128)</f>
        <v>143</v>
      </c>
      <c r="K129" s="28">
        <f t="shared" ref="K129:M129" si="1">SUM(K125:K128)</f>
        <v>116</v>
      </c>
      <c r="L129" s="28">
        <f t="shared" si="1"/>
        <v>138</v>
      </c>
      <c r="M129" s="28">
        <f t="shared" si="1"/>
        <v>6</v>
      </c>
      <c r="N129" s="91"/>
      <c r="O129" s="101"/>
      <c r="P129" s="101"/>
      <c r="Q129" s="101"/>
      <c r="R129" s="101"/>
      <c r="S129" s="101"/>
      <c r="T129" s="101"/>
      <c r="U129" s="91"/>
    </row>
    <row r="130" spans="1:21" x14ac:dyDescent="0.25">
      <c r="A130" s="53" t="s">
        <v>43</v>
      </c>
      <c r="B130" s="51" t="s">
        <v>44</v>
      </c>
      <c r="C130" s="53" t="s">
        <v>141</v>
      </c>
      <c r="D130" s="51" t="s">
        <v>1</v>
      </c>
      <c r="E130" s="53">
        <v>250</v>
      </c>
      <c r="F130" s="53">
        <v>351</v>
      </c>
      <c r="G130" s="80">
        <v>44365</v>
      </c>
      <c r="H130" s="26">
        <v>1</v>
      </c>
      <c r="I130" s="26" t="s">
        <v>142</v>
      </c>
      <c r="J130" s="27">
        <v>5</v>
      </c>
      <c r="K130" s="27">
        <v>16</v>
      </c>
      <c r="L130" s="27">
        <v>7</v>
      </c>
      <c r="M130" s="27">
        <v>1</v>
      </c>
      <c r="N130" s="93">
        <f>(L138+K138+J138)/3</f>
        <v>64.666666666666671</v>
      </c>
      <c r="O130" s="88">
        <v>390</v>
      </c>
      <c r="P130" s="88">
        <v>394</v>
      </c>
      <c r="Q130" s="88">
        <v>392</v>
      </c>
      <c r="R130" s="88">
        <v>224</v>
      </c>
      <c r="S130" s="88">
        <v>225</v>
      </c>
      <c r="T130" s="88">
        <v>225</v>
      </c>
      <c r="U130" s="89">
        <f>(N130/F130)*100</f>
        <v>18.423551756885093</v>
      </c>
    </row>
    <row r="131" spans="1:21" x14ac:dyDescent="0.25">
      <c r="A131" s="53"/>
      <c r="B131" s="54"/>
      <c r="C131" s="53"/>
      <c r="D131" s="54"/>
      <c r="E131" s="53"/>
      <c r="F131" s="53"/>
      <c r="G131" s="80"/>
      <c r="H131" s="26">
        <v>2</v>
      </c>
      <c r="I131" s="26" t="s">
        <v>7</v>
      </c>
      <c r="J131" s="27">
        <v>0</v>
      </c>
      <c r="K131" s="27">
        <v>0</v>
      </c>
      <c r="L131" s="27">
        <v>0</v>
      </c>
      <c r="M131" s="27">
        <v>0</v>
      </c>
      <c r="N131" s="93"/>
      <c r="O131" s="88"/>
      <c r="P131" s="88"/>
      <c r="Q131" s="88"/>
      <c r="R131" s="88"/>
      <c r="S131" s="88"/>
      <c r="T131" s="88"/>
      <c r="U131" s="90"/>
    </row>
    <row r="132" spans="1:21" x14ac:dyDescent="0.25">
      <c r="A132" s="53"/>
      <c r="B132" s="54"/>
      <c r="C132" s="53"/>
      <c r="D132" s="54"/>
      <c r="E132" s="53"/>
      <c r="F132" s="53"/>
      <c r="G132" s="80"/>
      <c r="H132" s="26">
        <v>3</v>
      </c>
      <c r="I132" s="26" t="s">
        <v>143</v>
      </c>
      <c r="J132" s="27">
        <v>10</v>
      </c>
      <c r="K132" s="27">
        <v>12</v>
      </c>
      <c r="L132" s="27">
        <v>8</v>
      </c>
      <c r="M132" s="27">
        <v>1</v>
      </c>
      <c r="N132" s="93"/>
      <c r="O132" s="88"/>
      <c r="P132" s="88"/>
      <c r="Q132" s="88"/>
      <c r="R132" s="88"/>
      <c r="S132" s="88"/>
      <c r="T132" s="88"/>
      <c r="U132" s="90"/>
    </row>
    <row r="133" spans="1:21" x14ac:dyDescent="0.25">
      <c r="A133" s="53"/>
      <c r="B133" s="54"/>
      <c r="C133" s="53"/>
      <c r="D133" s="54"/>
      <c r="E133" s="53"/>
      <c r="F133" s="53"/>
      <c r="G133" s="80"/>
      <c r="H133" s="26">
        <v>4</v>
      </c>
      <c r="I133" s="26" t="s">
        <v>144</v>
      </c>
      <c r="J133" s="27">
        <v>4</v>
      </c>
      <c r="K133" s="27">
        <v>11</v>
      </c>
      <c r="L133" s="27">
        <v>2</v>
      </c>
      <c r="M133" s="27">
        <v>1</v>
      </c>
      <c r="N133" s="93"/>
      <c r="O133" s="88"/>
      <c r="P133" s="88"/>
      <c r="Q133" s="88"/>
      <c r="R133" s="88"/>
      <c r="S133" s="88"/>
      <c r="T133" s="88"/>
      <c r="U133" s="90"/>
    </row>
    <row r="134" spans="1:21" x14ac:dyDescent="0.25">
      <c r="A134" s="53"/>
      <c r="B134" s="54"/>
      <c r="C134" s="53"/>
      <c r="D134" s="54"/>
      <c r="E134" s="53"/>
      <c r="F134" s="53"/>
      <c r="G134" s="80"/>
      <c r="H134" s="26">
        <v>5</v>
      </c>
      <c r="I134" s="26" t="s">
        <v>145</v>
      </c>
      <c r="J134" s="27">
        <v>16</v>
      </c>
      <c r="K134" s="27">
        <v>11</v>
      </c>
      <c r="L134" s="27">
        <v>14</v>
      </c>
      <c r="M134" s="27">
        <v>2</v>
      </c>
      <c r="N134" s="93"/>
      <c r="O134" s="88"/>
      <c r="P134" s="88"/>
      <c r="Q134" s="88"/>
      <c r="R134" s="88"/>
      <c r="S134" s="88"/>
      <c r="T134" s="88"/>
      <c r="U134" s="90"/>
    </row>
    <row r="135" spans="1:21" x14ac:dyDescent="0.25">
      <c r="A135" s="53"/>
      <c r="B135" s="54"/>
      <c r="C135" s="53"/>
      <c r="D135" s="54"/>
      <c r="E135" s="53"/>
      <c r="F135" s="53"/>
      <c r="G135" s="80"/>
      <c r="H135" s="26">
        <v>6</v>
      </c>
      <c r="I135" s="26" t="s">
        <v>146</v>
      </c>
      <c r="J135" s="27">
        <v>10</v>
      </c>
      <c r="K135" s="27">
        <v>14</v>
      </c>
      <c r="L135" s="27">
        <v>17</v>
      </c>
      <c r="M135" s="27">
        <v>2</v>
      </c>
      <c r="N135" s="93"/>
      <c r="O135" s="88"/>
      <c r="P135" s="88"/>
      <c r="Q135" s="88"/>
      <c r="R135" s="88"/>
      <c r="S135" s="88"/>
      <c r="T135" s="88"/>
      <c r="U135" s="90"/>
    </row>
    <row r="136" spans="1:21" x14ac:dyDescent="0.25">
      <c r="A136" s="53"/>
      <c r="B136" s="54"/>
      <c r="C136" s="53"/>
      <c r="D136" s="54"/>
      <c r="E136" s="53"/>
      <c r="F136" s="53"/>
      <c r="G136" s="80"/>
      <c r="H136" s="26">
        <v>7</v>
      </c>
      <c r="I136" s="26" t="s">
        <v>147</v>
      </c>
      <c r="J136" s="27">
        <v>8</v>
      </c>
      <c r="K136" s="27">
        <v>10</v>
      </c>
      <c r="L136" s="27">
        <v>12</v>
      </c>
      <c r="M136" s="27">
        <v>1</v>
      </c>
      <c r="N136" s="93"/>
      <c r="O136" s="88"/>
      <c r="P136" s="88"/>
      <c r="Q136" s="88"/>
      <c r="R136" s="88"/>
      <c r="S136" s="88"/>
      <c r="T136" s="88"/>
      <c r="U136" s="90"/>
    </row>
    <row r="137" spans="1:21" x14ac:dyDescent="0.25">
      <c r="A137" s="53"/>
      <c r="B137" s="54"/>
      <c r="C137" s="53"/>
      <c r="D137" s="54"/>
      <c r="E137" s="53"/>
      <c r="F137" s="53"/>
      <c r="G137" s="80"/>
      <c r="H137" s="26">
        <v>8</v>
      </c>
      <c r="I137" s="26" t="s">
        <v>148</v>
      </c>
      <c r="J137" s="27">
        <v>1</v>
      </c>
      <c r="K137" s="27">
        <v>2</v>
      </c>
      <c r="L137" s="27">
        <v>4</v>
      </c>
      <c r="M137" s="27">
        <v>1</v>
      </c>
      <c r="N137" s="93"/>
      <c r="O137" s="88"/>
      <c r="P137" s="88"/>
      <c r="Q137" s="88"/>
      <c r="R137" s="88"/>
      <c r="S137" s="88"/>
      <c r="T137" s="88"/>
      <c r="U137" s="90"/>
    </row>
    <row r="138" spans="1:21" x14ac:dyDescent="0.25">
      <c r="A138" s="88"/>
      <c r="B138" s="52"/>
      <c r="C138" s="53"/>
      <c r="D138" s="52"/>
      <c r="E138" s="53"/>
      <c r="F138" s="53"/>
      <c r="G138" s="80"/>
      <c r="H138" s="26"/>
      <c r="I138" s="3" t="s">
        <v>26</v>
      </c>
      <c r="J138" s="28">
        <f>SUM(J130:J137)</f>
        <v>54</v>
      </c>
      <c r="K138" s="28">
        <f>SUM(K130:K137)</f>
        <v>76</v>
      </c>
      <c r="L138" s="28">
        <f>SUM(L130:L137)</f>
        <v>64</v>
      </c>
      <c r="M138" s="28">
        <f>SUM(M130:M137)</f>
        <v>9</v>
      </c>
      <c r="N138" s="93"/>
      <c r="O138" s="88"/>
      <c r="P138" s="88"/>
      <c r="Q138" s="88"/>
      <c r="R138" s="88"/>
      <c r="S138" s="88"/>
      <c r="T138" s="88"/>
      <c r="U138" s="91"/>
    </row>
    <row r="139" spans="1:21" x14ac:dyDescent="0.25">
      <c r="A139" s="53" t="s">
        <v>43</v>
      </c>
      <c r="B139" s="51" t="s">
        <v>44</v>
      </c>
      <c r="C139" s="53" t="s">
        <v>149</v>
      </c>
      <c r="D139" s="51" t="s">
        <v>1</v>
      </c>
      <c r="E139" s="53">
        <v>400</v>
      </c>
      <c r="F139" s="53">
        <v>580</v>
      </c>
      <c r="G139" s="80">
        <v>44365</v>
      </c>
      <c r="H139" s="26">
        <v>1</v>
      </c>
      <c r="I139" s="26" t="s">
        <v>150</v>
      </c>
      <c r="J139" s="27">
        <v>10</v>
      </c>
      <c r="K139" s="27">
        <v>8</v>
      </c>
      <c r="L139" s="27">
        <v>13</v>
      </c>
      <c r="M139" s="27">
        <v>2</v>
      </c>
      <c r="N139" s="93">
        <f>(L144+K144+J144)/3</f>
        <v>45</v>
      </c>
      <c r="O139" s="88">
        <v>409</v>
      </c>
      <c r="P139" s="88">
        <v>410</v>
      </c>
      <c r="Q139" s="88">
        <v>410</v>
      </c>
      <c r="R139" s="88">
        <v>230</v>
      </c>
      <c r="S139" s="88">
        <v>229</v>
      </c>
      <c r="T139" s="88">
        <v>231</v>
      </c>
      <c r="U139" s="89">
        <f>(N139/F139)*100</f>
        <v>7.7586206896551726</v>
      </c>
    </row>
    <row r="140" spans="1:21" x14ac:dyDescent="0.25">
      <c r="A140" s="53"/>
      <c r="B140" s="54"/>
      <c r="C140" s="53"/>
      <c r="D140" s="54"/>
      <c r="E140" s="53"/>
      <c r="F140" s="53"/>
      <c r="G140" s="80"/>
      <c r="H140" s="26">
        <v>2</v>
      </c>
      <c r="I140" s="26" t="s">
        <v>151</v>
      </c>
      <c r="J140" s="27">
        <v>10</v>
      </c>
      <c r="K140" s="27">
        <v>16</v>
      </c>
      <c r="L140" s="27">
        <v>10</v>
      </c>
      <c r="M140" s="27">
        <v>3</v>
      </c>
      <c r="N140" s="93"/>
      <c r="O140" s="88"/>
      <c r="P140" s="88"/>
      <c r="Q140" s="88"/>
      <c r="R140" s="88"/>
      <c r="S140" s="88"/>
      <c r="T140" s="88"/>
      <c r="U140" s="90"/>
    </row>
    <row r="141" spans="1:21" x14ac:dyDescent="0.25">
      <c r="A141" s="53"/>
      <c r="B141" s="54"/>
      <c r="C141" s="53"/>
      <c r="D141" s="54"/>
      <c r="E141" s="53"/>
      <c r="F141" s="53"/>
      <c r="G141" s="80"/>
      <c r="H141" s="26">
        <v>3</v>
      </c>
      <c r="I141" s="26" t="s">
        <v>152</v>
      </c>
      <c r="J141" s="27">
        <v>10</v>
      </c>
      <c r="K141" s="27">
        <v>10</v>
      </c>
      <c r="L141" s="27">
        <v>20</v>
      </c>
      <c r="M141" s="27">
        <v>2</v>
      </c>
      <c r="N141" s="93"/>
      <c r="O141" s="88"/>
      <c r="P141" s="88"/>
      <c r="Q141" s="88"/>
      <c r="R141" s="88"/>
      <c r="S141" s="88"/>
      <c r="T141" s="88"/>
      <c r="U141" s="90"/>
    </row>
    <row r="142" spans="1:21" x14ac:dyDescent="0.25">
      <c r="A142" s="53"/>
      <c r="B142" s="54"/>
      <c r="C142" s="53"/>
      <c r="D142" s="54"/>
      <c r="E142" s="53"/>
      <c r="F142" s="53"/>
      <c r="G142" s="80"/>
      <c r="H142" s="26">
        <v>4</v>
      </c>
      <c r="I142" s="26" t="s">
        <v>153</v>
      </c>
      <c r="J142" s="27">
        <v>10</v>
      </c>
      <c r="K142" s="27">
        <v>6</v>
      </c>
      <c r="L142" s="27">
        <v>12</v>
      </c>
      <c r="M142" s="27">
        <v>2</v>
      </c>
      <c r="N142" s="93"/>
      <c r="O142" s="88"/>
      <c r="P142" s="88"/>
      <c r="Q142" s="88"/>
      <c r="R142" s="88"/>
      <c r="S142" s="88"/>
      <c r="T142" s="88"/>
      <c r="U142" s="90"/>
    </row>
    <row r="143" spans="1:21" x14ac:dyDescent="0.25">
      <c r="A143" s="53"/>
      <c r="B143" s="54"/>
      <c r="C143" s="53"/>
      <c r="D143" s="54"/>
      <c r="E143" s="53"/>
      <c r="F143" s="53"/>
      <c r="G143" s="80"/>
      <c r="H143" s="26">
        <v>5</v>
      </c>
      <c r="I143" s="26" t="s">
        <v>154</v>
      </c>
      <c r="J143" s="27">
        <v>0</v>
      </c>
      <c r="K143" s="27">
        <v>0</v>
      </c>
      <c r="L143" s="27">
        <v>0</v>
      </c>
      <c r="M143" s="27">
        <v>0</v>
      </c>
      <c r="N143" s="93"/>
      <c r="O143" s="88"/>
      <c r="P143" s="88"/>
      <c r="Q143" s="88"/>
      <c r="R143" s="88"/>
      <c r="S143" s="88"/>
      <c r="T143" s="88"/>
      <c r="U143" s="90"/>
    </row>
    <row r="144" spans="1:21" x14ac:dyDescent="0.25">
      <c r="A144" s="88"/>
      <c r="B144" s="52"/>
      <c r="C144" s="53"/>
      <c r="D144" s="52"/>
      <c r="E144" s="53"/>
      <c r="F144" s="53"/>
      <c r="G144" s="80"/>
      <c r="H144" s="26"/>
      <c r="I144" s="3" t="s">
        <v>26</v>
      </c>
      <c r="J144" s="28">
        <f>SUM(J139:J143)</f>
        <v>40</v>
      </c>
      <c r="K144" s="28">
        <f>SUM(K139:K143)</f>
        <v>40</v>
      </c>
      <c r="L144" s="28">
        <f>SUM(L139:L143)</f>
        <v>55</v>
      </c>
      <c r="M144" s="28">
        <f>SUM(M139:M143)</f>
        <v>9</v>
      </c>
      <c r="N144" s="93"/>
      <c r="O144" s="88"/>
      <c r="P144" s="88"/>
      <c r="Q144" s="88"/>
      <c r="R144" s="88"/>
      <c r="S144" s="88"/>
      <c r="T144" s="88"/>
      <c r="U144" s="91"/>
    </row>
    <row r="145" spans="1:21" x14ac:dyDescent="0.25">
      <c r="A145" s="53" t="s">
        <v>43</v>
      </c>
      <c r="B145" s="51" t="s">
        <v>44</v>
      </c>
      <c r="C145" s="53" t="s">
        <v>155</v>
      </c>
      <c r="D145" s="51" t="s">
        <v>1</v>
      </c>
      <c r="E145" s="53">
        <v>400</v>
      </c>
      <c r="F145" s="53">
        <v>580</v>
      </c>
      <c r="G145" s="80">
        <v>44365</v>
      </c>
      <c r="H145" s="26">
        <v>1</v>
      </c>
      <c r="I145" s="26" t="s">
        <v>156</v>
      </c>
      <c r="J145" s="27">
        <v>10</v>
      </c>
      <c r="K145" s="27">
        <v>17</v>
      </c>
      <c r="L145" s="27">
        <v>13</v>
      </c>
      <c r="M145" s="27">
        <v>1</v>
      </c>
      <c r="N145" s="93">
        <f>(L150+K150+J150)/3</f>
        <v>75.333333333333329</v>
      </c>
      <c r="O145" s="88">
        <v>404</v>
      </c>
      <c r="P145" s="88">
        <v>405</v>
      </c>
      <c r="Q145" s="88">
        <v>403</v>
      </c>
      <c r="R145" s="88">
        <v>233</v>
      </c>
      <c r="S145" s="88">
        <v>229</v>
      </c>
      <c r="T145" s="88">
        <v>230</v>
      </c>
      <c r="U145" s="89">
        <f>(N145/F145)*100</f>
        <v>12.988505747126435</v>
      </c>
    </row>
    <row r="146" spans="1:21" x14ac:dyDescent="0.25">
      <c r="A146" s="53"/>
      <c r="B146" s="54"/>
      <c r="C146" s="53"/>
      <c r="D146" s="54"/>
      <c r="E146" s="53"/>
      <c r="F146" s="53"/>
      <c r="G146" s="80"/>
      <c r="H146" s="26">
        <v>2</v>
      </c>
      <c r="I146" s="26" t="s">
        <v>160</v>
      </c>
      <c r="J146" s="27">
        <v>17</v>
      </c>
      <c r="K146" s="27">
        <v>17</v>
      </c>
      <c r="L146" s="27">
        <v>23</v>
      </c>
      <c r="M146" s="27">
        <v>1</v>
      </c>
      <c r="N146" s="93"/>
      <c r="O146" s="88"/>
      <c r="P146" s="88"/>
      <c r="Q146" s="88"/>
      <c r="R146" s="88"/>
      <c r="S146" s="88"/>
      <c r="T146" s="88"/>
      <c r="U146" s="90"/>
    </row>
    <row r="147" spans="1:21" x14ac:dyDescent="0.25">
      <c r="A147" s="53"/>
      <c r="B147" s="54"/>
      <c r="C147" s="53"/>
      <c r="D147" s="54"/>
      <c r="E147" s="53"/>
      <c r="F147" s="53"/>
      <c r="G147" s="80"/>
      <c r="H147" s="26">
        <v>3</v>
      </c>
      <c r="I147" s="26" t="s">
        <v>161</v>
      </c>
      <c r="J147" s="27">
        <v>11</v>
      </c>
      <c r="K147" s="27">
        <v>20</v>
      </c>
      <c r="L147" s="27">
        <v>8</v>
      </c>
      <c r="M147" s="27">
        <v>2</v>
      </c>
      <c r="N147" s="93"/>
      <c r="O147" s="88"/>
      <c r="P147" s="88"/>
      <c r="Q147" s="88"/>
      <c r="R147" s="88"/>
      <c r="S147" s="88"/>
      <c r="T147" s="88"/>
      <c r="U147" s="90"/>
    </row>
    <row r="148" spans="1:21" x14ac:dyDescent="0.25">
      <c r="A148" s="53"/>
      <c r="B148" s="54"/>
      <c r="C148" s="53"/>
      <c r="D148" s="54"/>
      <c r="E148" s="53"/>
      <c r="F148" s="53"/>
      <c r="G148" s="80"/>
      <c r="H148" s="26">
        <v>4</v>
      </c>
      <c r="I148" s="26" t="s">
        <v>162</v>
      </c>
      <c r="J148" s="27">
        <v>15</v>
      </c>
      <c r="K148" s="27">
        <v>12</v>
      </c>
      <c r="L148" s="27">
        <v>23</v>
      </c>
      <c r="M148" s="27">
        <v>1</v>
      </c>
      <c r="N148" s="93"/>
      <c r="O148" s="88"/>
      <c r="P148" s="88"/>
      <c r="Q148" s="88"/>
      <c r="R148" s="88"/>
      <c r="S148" s="88"/>
      <c r="T148" s="88"/>
      <c r="U148" s="90"/>
    </row>
    <row r="149" spans="1:21" x14ac:dyDescent="0.25">
      <c r="A149" s="53"/>
      <c r="B149" s="54"/>
      <c r="C149" s="53"/>
      <c r="D149" s="54"/>
      <c r="E149" s="53"/>
      <c r="F149" s="53"/>
      <c r="G149" s="80"/>
      <c r="H149" s="26">
        <v>5</v>
      </c>
      <c r="I149" s="26" t="s">
        <v>157</v>
      </c>
      <c r="J149" s="27">
        <v>30</v>
      </c>
      <c r="K149" s="27">
        <v>7</v>
      </c>
      <c r="L149" s="27">
        <v>3</v>
      </c>
      <c r="M149" s="27">
        <v>1</v>
      </c>
      <c r="N149" s="93"/>
      <c r="O149" s="88"/>
      <c r="P149" s="88"/>
      <c r="Q149" s="88"/>
      <c r="R149" s="88"/>
      <c r="S149" s="88"/>
      <c r="T149" s="88"/>
      <c r="U149" s="90"/>
    </row>
    <row r="150" spans="1:21" x14ac:dyDescent="0.25">
      <c r="A150" s="88"/>
      <c r="B150" s="52"/>
      <c r="C150" s="53"/>
      <c r="D150" s="52"/>
      <c r="E150" s="53"/>
      <c r="F150" s="53"/>
      <c r="G150" s="80"/>
      <c r="H150" s="26"/>
      <c r="I150" s="3" t="s">
        <v>26</v>
      </c>
      <c r="J150" s="28">
        <f>SUM(J145:J149)</f>
        <v>83</v>
      </c>
      <c r="K150" s="28">
        <f>SUM(K145:K149)</f>
        <v>73</v>
      </c>
      <c r="L150" s="28">
        <f>SUM(L145:L149)</f>
        <v>70</v>
      </c>
      <c r="M150" s="28">
        <f>SUM(M145:M149)</f>
        <v>6</v>
      </c>
      <c r="N150" s="93"/>
      <c r="O150" s="88"/>
      <c r="P150" s="88"/>
      <c r="Q150" s="88"/>
      <c r="R150" s="88"/>
      <c r="S150" s="88"/>
      <c r="T150" s="88"/>
      <c r="U150" s="91"/>
    </row>
    <row r="151" spans="1:21" x14ac:dyDescent="0.25">
      <c r="A151" s="53" t="s">
        <v>43</v>
      </c>
      <c r="B151" s="51" t="s">
        <v>44</v>
      </c>
      <c r="C151" s="53" t="s">
        <v>158</v>
      </c>
      <c r="D151" s="51" t="s">
        <v>1</v>
      </c>
      <c r="E151" s="53">
        <v>400</v>
      </c>
      <c r="F151" s="53">
        <v>580</v>
      </c>
      <c r="G151" s="80">
        <v>44368</v>
      </c>
      <c r="H151" s="26">
        <v>1</v>
      </c>
      <c r="I151" s="26" t="s">
        <v>159</v>
      </c>
      <c r="J151" s="27">
        <v>0</v>
      </c>
      <c r="K151" s="27">
        <v>0</v>
      </c>
      <c r="L151" s="27">
        <v>0</v>
      </c>
      <c r="M151" s="27">
        <v>0</v>
      </c>
      <c r="N151" s="93">
        <f>(L155+K155+J155)/3</f>
        <v>69</v>
      </c>
      <c r="O151" s="88">
        <v>413</v>
      </c>
      <c r="P151" s="88">
        <v>415</v>
      </c>
      <c r="Q151" s="88">
        <v>413</v>
      </c>
      <c r="R151" s="88">
        <v>235</v>
      </c>
      <c r="S151" s="88">
        <v>236</v>
      </c>
      <c r="T151" s="88">
        <v>236</v>
      </c>
      <c r="U151" s="89">
        <f>(N151/F151)*100</f>
        <v>11.896551724137931</v>
      </c>
    </row>
    <row r="152" spans="1:21" x14ac:dyDescent="0.25">
      <c r="A152" s="53"/>
      <c r="B152" s="54"/>
      <c r="C152" s="53"/>
      <c r="D152" s="54"/>
      <c r="E152" s="53"/>
      <c r="F152" s="53"/>
      <c r="G152" s="80"/>
      <c r="H152" s="26">
        <v>2</v>
      </c>
      <c r="I152" s="26" t="s">
        <v>163</v>
      </c>
      <c r="J152" s="27">
        <v>15</v>
      </c>
      <c r="K152" s="27">
        <v>13</v>
      </c>
      <c r="L152" s="27">
        <v>17</v>
      </c>
      <c r="M152" s="27">
        <v>1</v>
      </c>
      <c r="N152" s="93"/>
      <c r="O152" s="88"/>
      <c r="P152" s="88"/>
      <c r="Q152" s="88"/>
      <c r="R152" s="88"/>
      <c r="S152" s="88"/>
      <c r="T152" s="88"/>
      <c r="U152" s="90"/>
    </row>
    <row r="153" spans="1:21" x14ac:dyDescent="0.25">
      <c r="A153" s="53"/>
      <c r="B153" s="54"/>
      <c r="C153" s="53"/>
      <c r="D153" s="54"/>
      <c r="E153" s="53"/>
      <c r="F153" s="53"/>
      <c r="G153" s="80"/>
      <c r="H153" s="26">
        <v>3</v>
      </c>
      <c r="I153" s="26" t="s">
        <v>164</v>
      </c>
      <c r="J153" s="27">
        <v>15</v>
      </c>
      <c r="K153" s="27">
        <v>17</v>
      </c>
      <c r="L153" s="27">
        <v>5</v>
      </c>
      <c r="M153" s="27">
        <v>2</v>
      </c>
      <c r="N153" s="93"/>
      <c r="O153" s="88"/>
      <c r="P153" s="88"/>
      <c r="Q153" s="88"/>
      <c r="R153" s="88"/>
      <c r="S153" s="88"/>
      <c r="T153" s="88"/>
      <c r="U153" s="90"/>
    </row>
    <row r="154" spans="1:21" x14ac:dyDescent="0.25">
      <c r="A154" s="53"/>
      <c r="B154" s="54"/>
      <c r="C154" s="53"/>
      <c r="D154" s="54"/>
      <c r="E154" s="53"/>
      <c r="F154" s="53"/>
      <c r="G154" s="80"/>
      <c r="H154" s="26">
        <v>4</v>
      </c>
      <c r="I154" s="26" t="s">
        <v>165</v>
      </c>
      <c r="J154" s="27">
        <v>40</v>
      </c>
      <c r="K154" s="27">
        <v>53</v>
      </c>
      <c r="L154" s="27">
        <v>32</v>
      </c>
      <c r="M154" s="27">
        <v>3</v>
      </c>
      <c r="N154" s="93"/>
      <c r="O154" s="88"/>
      <c r="P154" s="88"/>
      <c r="Q154" s="88"/>
      <c r="R154" s="88"/>
      <c r="S154" s="88"/>
      <c r="T154" s="88"/>
      <c r="U154" s="90"/>
    </row>
    <row r="155" spans="1:21" x14ac:dyDescent="0.25">
      <c r="A155" s="88"/>
      <c r="B155" s="52"/>
      <c r="C155" s="53"/>
      <c r="D155" s="52"/>
      <c r="E155" s="53"/>
      <c r="F155" s="53"/>
      <c r="G155" s="80"/>
      <c r="H155" s="26"/>
      <c r="I155" s="3" t="s">
        <v>26</v>
      </c>
      <c r="J155" s="28">
        <f>SUM(J151:J154)</f>
        <v>70</v>
      </c>
      <c r="K155" s="28">
        <f>SUM(K151:K154)</f>
        <v>83</v>
      </c>
      <c r="L155" s="28">
        <f>SUM(L151:L154)</f>
        <v>54</v>
      </c>
      <c r="M155" s="28">
        <f>SUM(M151:M154)</f>
        <v>6</v>
      </c>
      <c r="N155" s="93"/>
      <c r="O155" s="88"/>
      <c r="P155" s="88"/>
      <c r="Q155" s="88"/>
      <c r="R155" s="88"/>
      <c r="S155" s="88"/>
      <c r="T155" s="88"/>
      <c r="U155" s="91"/>
    </row>
    <row r="156" spans="1:21" x14ac:dyDescent="0.25">
      <c r="A156" s="53" t="s">
        <v>43</v>
      </c>
      <c r="B156" s="51" t="s">
        <v>44</v>
      </c>
      <c r="C156" s="53" t="s">
        <v>166</v>
      </c>
      <c r="D156" s="51" t="s">
        <v>1</v>
      </c>
      <c r="E156" s="53">
        <v>250</v>
      </c>
      <c r="F156" s="53">
        <v>351</v>
      </c>
      <c r="G156" s="80">
        <v>44368</v>
      </c>
      <c r="H156" s="26">
        <v>1</v>
      </c>
      <c r="I156" s="26" t="s">
        <v>167</v>
      </c>
      <c r="J156" s="27">
        <v>11</v>
      </c>
      <c r="K156" s="27">
        <v>16</v>
      </c>
      <c r="L156" s="27">
        <v>19</v>
      </c>
      <c r="M156" s="27">
        <v>2</v>
      </c>
      <c r="N156" s="93">
        <f>(L158+K158+J158)/3</f>
        <v>30</v>
      </c>
      <c r="O156" s="88">
        <v>395</v>
      </c>
      <c r="P156" s="88">
        <v>398</v>
      </c>
      <c r="Q156" s="88">
        <v>396</v>
      </c>
      <c r="R156" s="88">
        <v>230</v>
      </c>
      <c r="S156" s="88">
        <v>230</v>
      </c>
      <c r="T156" s="88">
        <v>229</v>
      </c>
      <c r="U156" s="89">
        <f>(N156/F156)*100</f>
        <v>8.5470085470085468</v>
      </c>
    </row>
    <row r="157" spans="1:21" x14ac:dyDescent="0.25">
      <c r="A157" s="53"/>
      <c r="B157" s="54"/>
      <c r="C157" s="53"/>
      <c r="D157" s="54"/>
      <c r="E157" s="53"/>
      <c r="F157" s="53"/>
      <c r="G157" s="80"/>
      <c r="H157" s="26">
        <v>2</v>
      </c>
      <c r="I157" s="26" t="s">
        <v>168</v>
      </c>
      <c r="J157" s="27">
        <v>14</v>
      </c>
      <c r="K157" s="27">
        <v>9</v>
      </c>
      <c r="L157" s="27">
        <v>21</v>
      </c>
      <c r="M157" s="27">
        <v>3</v>
      </c>
      <c r="N157" s="93"/>
      <c r="O157" s="88"/>
      <c r="P157" s="88"/>
      <c r="Q157" s="88"/>
      <c r="R157" s="88"/>
      <c r="S157" s="88"/>
      <c r="T157" s="88"/>
      <c r="U157" s="90"/>
    </row>
    <row r="158" spans="1:21" x14ac:dyDescent="0.25">
      <c r="A158" s="88"/>
      <c r="B158" s="52"/>
      <c r="C158" s="53"/>
      <c r="D158" s="52"/>
      <c r="E158" s="53"/>
      <c r="F158" s="53"/>
      <c r="G158" s="80"/>
      <c r="H158" s="26"/>
      <c r="I158" s="3" t="s">
        <v>26</v>
      </c>
      <c r="J158" s="28">
        <f>SUM(J156:J157)</f>
        <v>25</v>
      </c>
      <c r="K158" s="28">
        <f>SUM(K156:K157)</f>
        <v>25</v>
      </c>
      <c r="L158" s="28">
        <f>SUM(L156:L157)</f>
        <v>40</v>
      </c>
      <c r="M158" s="28">
        <f>SUM(M156:M157)</f>
        <v>5</v>
      </c>
      <c r="N158" s="93"/>
      <c r="O158" s="88"/>
      <c r="P158" s="88"/>
      <c r="Q158" s="88"/>
      <c r="R158" s="88"/>
      <c r="S158" s="88"/>
      <c r="T158" s="88"/>
      <c r="U158" s="91"/>
    </row>
    <row r="159" spans="1:21" x14ac:dyDescent="0.25">
      <c r="A159" s="53" t="s">
        <v>43</v>
      </c>
      <c r="B159" s="51" t="s">
        <v>44</v>
      </c>
      <c r="C159" s="53" t="s">
        <v>169</v>
      </c>
      <c r="D159" s="51" t="s">
        <v>1</v>
      </c>
      <c r="E159" s="53">
        <v>250</v>
      </c>
      <c r="F159" s="53">
        <v>351</v>
      </c>
      <c r="G159" s="80">
        <v>44368</v>
      </c>
      <c r="H159" s="26">
        <v>1</v>
      </c>
      <c r="I159" s="26" t="s">
        <v>168</v>
      </c>
      <c r="J159" s="27">
        <v>17</v>
      </c>
      <c r="K159" s="27">
        <v>15</v>
      </c>
      <c r="L159" s="27">
        <v>23</v>
      </c>
      <c r="M159" s="27">
        <v>2</v>
      </c>
      <c r="N159" s="93">
        <f>(L160+K160+J160)/3</f>
        <v>18.333333333333332</v>
      </c>
      <c r="O159" s="88">
        <v>410</v>
      </c>
      <c r="P159" s="88">
        <v>408</v>
      </c>
      <c r="Q159" s="88">
        <v>412</v>
      </c>
      <c r="R159" s="88">
        <v>230</v>
      </c>
      <c r="S159" s="88">
        <v>229</v>
      </c>
      <c r="T159" s="88">
        <v>231</v>
      </c>
      <c r="U159" s="89">
        <f>(N159/F159)*100</f>
        <v>5.2231718898385564</v>
      </c>
    </row>
    <row r="160" spans="1:21" x14ac:dyDescent="0.25">
      <c r="A160" s="88"/>
      <c r="B160" s="52"/>
      <c r="C160" s="53"/>
      <c r="D160" s="52"/>
      <c r="E160" s="53"/>
      <c r="F160" s="53"/>
      <c r="G160" s="80"/>
      <c r="H160" s="26"/>
      <c r="I160" s="3" t="s">
        <v>26</v>
      </c>
      <c r="J160" s="28">
        <f>SUM(J159:J159)</f>
        <v>17</v>
      </c>
      <c r="K160" s="28">
        <f>SUM(K159:K159)</f>
        <v>15</v>
      </c>
      <c r="L160" s="28">
        <f>SUM(L159:L159)</f>
        <v>23</v>
      </c>
      <c r="M160" s="28">
        <f>SUM(M159:M159)</f>
        <v>2</v>
      </c>
      <c r="N160" s="93"/>
      <c r="O160" s="88"/>
      <c r="P160" s="88"/>
      <c r="Q160" s="88"/>
      <c r="R160" s="88"/>
      <c r="S160" s="88"/>
      <c r="T160" s="88"/>
      <c r="U160" s="91"/>
    </row>
    <row r="161" spans="1:21" ht="18.75" x14ac:dyDescent="0.25">
      <c r="A161" s="85" t="s">
        <v>170</v>
      </c>
      <c r="B161" s="86"/>
      <c r="C161" s="86"/>
      <c r="D161" s="86"/>
      <c r="E161" s="86"/>
      <c r="F161" s="86"/>
      <c r="G161" s="86"/>
      <c r="H161" s="86"/>
      <c r="I161" s="86"/>
      <c r="J161" s="86"/>
      <c r="K161" s="86"/>
      <c r="L161" s="86"/>
      <c r="M161" s="86"/>
      <c r="N161" s="86"/>
      <c r="O161" s="86"/>
      <c r="P161" s="86"/>
      <c r="Q161" s="86"/>
      <c r="R161" s="86"/>
      <c r="S161" s="86"/>
      <c r="T161" s="86"/>
      <c r="U161" s="87"/>
    </row>
    <row r="162" spans="1:21" x14ac:dyDescent="0.25">
      <c r="A162" s="75" t="s">
        <v>43</v>
      </c>
      <c r="B162" s="77" t="s">
        <v>44</v>
      </c>
      <c r="C162" s="75" t="s">
        <v>171</v>
      </c>
      <c r="D162" s="77" t="s">
        <v>1</v>
      </c>
      <c r="E162" s="75">
        <v>400</v>
      </c>
      <c r="F162" s="75">
        <v>580</v>
      </c>
      <c r="G162" s="80">
        <v>44365</v>
      </c>
      <c r="H162" s="33">
        <v>1</v>
      </c>
      <c r="I162" s="33" t="s">
        <v>180</v>
      </c>
      <c r="J162" s="32">
        <v>7.1</v>
      </c>
      <c r="K162" s="32">
        <v>10.1</v>
      </c>
      <c r="L162" s="32">
        <v>24</v>
      </c>
      <c r="M162" s="32">
        <v>11.9</v>
      </c>
      <c r="N162" s="81">
        <f>(L168+K168+J168)/3</f>
        <v>166.9666666666667</v>
      </c>
      <c r="O162" s="76">
        <v>412</v>
      </c>
      <c r="P162" s="76">
        <v>413</v>
      </c>
      <c r="Q162" s="76">
        <v>413</v>
      </c>
      <c r="R162" s="76">
        <v>242</v>
      </c>
      <c r="S162" s="76">
        <v>234</v>
      </c>
      <c r="T162" s="76">
        <v>238</v>
      </c>
      <c r="U162" s="72">
        <f>(N162/F162)*100</f>
        <v>28.787356321839084</v>
      </c>
    </row>
    <row r="163" spans="1:21" x14ac:dyDescent="0.25">
      <c r="A163" s="75"/>
      <c r="B163" s="78"/>
      <c r="C163" s="75"/>
      <c r="D163" s="78"/>
      <c r="E163" s="75"/>
      <c r="F163" s="75"/>
      <c r="G163" s="80"/>
      <c r="H163" s="33">
        <v>2</v>
      </c>
      <c r="I163" s="33" t="s">
        <v>181</v>
      </c>
      <c r="J163" s="32">
        <v>39</v>
      </c>
      <c r="K163" s="32">
        <v>14.9</v>
      </c>
      <c r="L163" s="32">
        <v>22.3</v>
      </c>
      <c r="M163" s="32">
        <v>0.8</v>
      </c>
      <c r="N163" s="81"/>
      <c r="O163" s="76"/>
      <c r="P163" s="76"/>
      <c r="Q163" s="76"/>
      <c r="R163" s="76"/>
      <c r="S163" s="76"/>
      <c r="T163" s="76"/>
      <c r="U163" s="73"/>
    </row>
    <row r="164" spans="1:21" x14ac:dyDescent="0.25">
      <c r="A164" s="75"/>
      <c r="B164" s="78"/>
      <c r="C164" s="75"/>
      <c r="D164" s="78"/>
      <c r="E164" s="75"/>
      <c r="F164" s="75"/>
      <c r="G164" s="80"/>
      <c r="H164" s="33">
        <v>3</v>
      </c>
      <c r="I164" s="33" t="s">
        <v>182</v>
      </c>
      <c r="J164" s="32">
        <v>72.7</v>
      </c>
      <c r="K164" s="32">
        <v>30.5</v>
      </c>
      <c r="L164" s="32">
        <v>87.7</v>
      </c>
      <c r="M164" s="32">
        <v>2.9</v>
      </c>
      <c r="N164" s="81"/>
      <c r="O164" s="76"/>
      <c r="P164" s="76"/>
      <c r="Q164" s="76"/>
      <c r="R164" s="76"/>
      <c r="S164" s="76"/>
      <c r="T164" s="76"/>
      <c r="U164" s="73"/>
    </row>
    <row r="165" spans="1:21" x14ac:dyDescent="0.25">
      <c r="A165" s="75"/>
      <c r="B165" s="78"/>
      <c r="C165" s="75"/>
      <c r="D165" s="78"/>
      <c r="E165" s="75"/>
      <c r="F165" s="75"/>
      <c r="G165" s="80"/>
      <c r="H165" s="33">
        <v>4</v>
      </c>
      <c r="I165" s="33" t="s">
        <v>179</v>
      </c>
      <c r="J165" s="32">
        <v>11.4</v>
      </c>
      <c r="K165" s="32">
        <v>35</v>
      </c>
      <c r="L165" s="32">
        <v>26.3</v>
      </c>
      <c r="M165" s="32">
        <v>21.6</v>
      </c>
      <c r="N165" s="81"/>
      <c r="O165" s="76"/>
      <c r="P165" s="76"/>
      <c r="Q165" s="76"/>
      <c r="R165" s="76"/>
      <c r="S165" s="76"/>
      <c r="T165" s="76"/>
      <c r="U165" s="73"/>
    </row>
    <row r="166" spans="1:21" x14ac:dyDescent="0.25">
      <c r="A166" s="75"/>
      <c r="B166" s="78"/>
      <c r="C166" s="75"/>
      <c r="D166" s="78"/>
      <c r="E166" s="75"/>
      <c r="F166" s="75"/>
      <c r="G166" s="80"/>
      <c r="H166" s="33">
        <v>5</v>
      </c>
      <c r="I166" s="33" t="s">
        <v>183</v>
      </c>
      <c r="J166" s="32">
        <v>22.6</v>
      </c>
      <c r="K166" s="32">
        <v>7.8</v>
      </c>
      <c r="L166" s="32">
        <v>18.100000000000001</v>
      </c>
      <c r="M166" s="32">
        <v>6.9</v>
      </c>
      <c r="N166" s="81"/>
      <c r="O166" s="76"/>
      <c r="P166" s="76"/>
      <c r="Q166" s="76"/>
      <c r="R166" s="76"/>
      <c r="S166" s="76"/>
      <c r="T166" s="76"/>
      <c r="U166" s="73"/>
    </row>
    <row r="167" spans="1:21" x14ac:dyDescent="0.25">
      <c r="A167" s="75"/>
      <c r="B167" s="78"/>
      <c r="C167" s="75"/>
      <c r="D167" s="78"/>
      <c r="E167" s="75"/>
      <c r="F167" s="75"/>
      <c r="G167" s="80"/>
      <c r="H167" s="33">
        <v>6</v>
      </c>
      <c r="I167" s="33" t="s">
        <v>184</v>
      </c>
      <c r="J167" s="32">
        <v>32.4</v>
      </c>
      <c r="K167" s="32">
        <v>18.600000000000001</v>
      </c>
      <c r="L167" s="32">
        <v>20.399999999999999</v>
      </c>
      <c r="M167" s="32">
        <v>21.5</v>
      </c>
      <c r="N167" s="81"/>
      <c r="O167" s="76"/>
      <c r="P167" s="76"/>
      <c r="Q167" s="76"/>
      <c r="R167" s="76"/>
      <c r="S167" s="76"/>
      <c r="T167" s="76"/>
      <c r="U167" s="73"/>
    </row>
    <row r="168" spans="1:21" x14ac:dyDescent="0.25">
      <c r="A168" s="76"/>
      <c r="B168" s="79"/>
      <c r="C168" s="75"/>
      <c r="D168" s="79"/>
      <c r="E168" s="75"/>
      <c r="F168" s="75"/>
      <c r="G168" s="80"/>
      <c r="H168" s="33"/>
      <c r="I168" s="30" t="s">
        <v>26</v>
      </c>
      <c r="J168" s="31">
        <f>SUM(J162:J167)</f>
        <v>185.20000000000002</v>
      </c>
      <c r="K168" s="31">
        <f>SUM(K162:K167)</f>
        <v>116.9</v>
      </c>
      <c r="L168" s="31">
        <f>SUM(L162:L167)</f>
        <v>198.8</v>
      </c>
      <c r="M168" s="31">
        <f>SUM(M162:M167)</f>
        <v>65.599999999999994</v>
      </c>
      <c r="N168" s="81"/>
      <c r="O168" s="76"/>
      <c r="P168" s="76"/>
      <c r="Q168" s="76"/>
      <c r="R168" s="76"/>
      <c r="S168" s="76"/>
      <c r="T168" s="76"/>
      <c r="U168" s="74"/>
    </row>
    <row r="169" spans="1:21" x14ac:dyDescent="0.25">
      <c r="A169" s="75" t="s">
        <v>43</v>
      </c>
      <c r="B169" s="77" t="s">
        <v>44</v>
      </c>
      <c r="C169" s="75" t="s">
        <v>172</v>
      </c>
      <c r="D169" s="77" t="s">
        <v>1</v>
      </c>
      <c r="E169" s="75">
        <v>400</v>
      </c>
      <c r="F169" s="75">
        <v>580</v>
      </c>
      <c r="G169" s="80">
        <v>44365</v>
      </c>
      <c r="H169" s="33">
        <v>1</v>
      </c>
      <c r="I169" s="33" t="s">
        <v>205</v>
      </c>
      <c r="J169" s="32">
        <v>29.2</v>
      </c>
      <c r="K169" s="32">
        <v>20.3</v>
      </c>
      <c r="L169" s="32">
        <v>14.1</v>
      </c>
      <c r="M169" s="32">
        <v>14.8</v>
      </c>
      <c r="N169" s="81">
        <f>(L177+K177+J177)/3</f>
        <v>179.36666666666667</v>
      </c>
      <c r="O169" s="76">
        <v>401</v>
      </c>
      <c r="P169" s="76">
        <v>401</v>
      </c>
      <c r="Q169" s="76">
        <v>399</v>
      </c>
      <c r="R169" s="76">
        <v>233</v>
      </c>
      <c r="S169" s="76">
        <v>231</v>
      </c>
      <c r="T169" s="76">
        <v>236</v>
      </c>
      <c r="U169" s="72">
        <f>(N169/F169)*100</f>
        <v>30.925287356321839</v>
      </c>
    </row>
    <row r="170" spans="1:21" x14ac:dyDescent="0.25">
      <c r="A170" s="75"/>
      <c r="B170" s="78"/>
      <c r="C170" s="75"/>
      <c r="D170" s="78"/>
      <c r="E170" s="75"/>
      <c r="F170" s="75"/>
      <c r="G170" s="80"/>
      <c r="H170" s="33">
        <v>2</v>
      </c>
      <c r="I170" s="33" t="s">
        <v>207</v>
      </c>
      <c r="J170" s="32">
        <v>53.2</v>
      </c>
      <c r="K170" s="32">
        <v>70.2</v>
      </c>
      <c r="L170" s="32">
        <v>69.099999999999994</v>
      </c>
      <c r="M170" s="32">
        <v>13.1</v>
      </c>
      <c r="N170" s="81"/>
      <c r="O170" s="76"/>
      <c r="P170" s="76"/>
      <c r="Q170" s="76"/>
      <c r="R170" s="76"/>
      <c r="S170" s="76"/>
      <c r="T170" s="76"/>
      <c r="U170" s="73"/>
    </row>
    <row r="171" spans="1:21" x14ac:dyDescent="0.25">
      <c r="A171" s="75"/>
      <c r="B171" s="78"/>
      <c r="C171" s="75"/>
      <c r="D171" s="78"/>
      <c r="E171" s="75"/>
      <c r="F171" s="75"/>
      <c r="G171" s="80"/>
      <c r="H171" s="33">
        <v>3</v>
      </c>
      <c r="I171" s="33" t="s">
        <v>206</v>
      </c>
      <c r="J171" s="32">
        <v>46</v>
      </c>
      <c r="K171" s="32">
        <v>20.6</v>
      </c>
      <c r="L171" s="32">
        <v>31.4</v>
      </c>
      <c r="M171" s="32">
        <v>14.7</v>
      </c>
      <c r="N171" s="81"/>
      <c r="O171" s="76"/>
      <c r="P171" s="76"/>
      <c r="Q171" s="76"/>
      <c r="R171" s="76"/>
      <c r="S171" s="76"/>
      <c r="T171" s="76"/>
      <c r="U171" s="73"/>
    </row>
    <row r="172" spans="1:21" x14ac:dyDescent="0.25">
      <c r="A172" s="75"/>
      <c r="B172" s="78"/>
      <c r="C172" s="75"/>
      <c r="D172" s="78"/>
      <c r="E172" s="75"/>
      <c r="F172" s="75"/>
      <c r="G172" s="80"/>
      <c r="H172" s="33">
        <v>4</v>
      </c>
      <c r="I172" s="33" t="s">
        <v>208</v>
      </c>
      <c r="J172" s="32">
        <v>0</v>
      </c>
      <c r="K172" s="32">
        <v>0</v>
      </c>
      <c r="L172" s="32">
        <v>0</v>
      </c>
      <c r="M172" s="32">
        <v>0</v>
      </c>
      <c r="N172" s="81"/>
      <c r="O172" s="76"/>
      <c r="P172" s="76"/>
      <c r="Q172" s="76"/>
      <c r="R172" s="76"/>
      <c r="S172" s="76"/>
      <c r="T172" s="76"/>
      <c r="U172" s="73"/>
    </row>
    <row r="173" spans="1:21" x14ac:dyDescent="0.25">
      <c r="A173" s="75"/>
      <c r="B173" s="78"/>
      <c r="C173" s="75"/>
      <c r="D173" s="78"/>
      <c r="E173" s="75"/>
      <c r="F173" s="75"/>
      <c r="G173" s="80"/>
      <c r="H173" s="33">
        <v>5</v>
      </c>
      <c r="I173" s="33" t="s">
        <v>85</v>
      </c>
      <c r="J173" s="32">
        <v>10</v>
      </c>
      <c r="K173" s="32">
        <v>7</v>
      </c>
      <c r="L173" s="32">
        <v>3</v>
      </c>
      <c r="M173" s="32">
        <v>1</v>
      </c>
      <c r="N173" s="81"/>
      <c r="O173" s="76"/>
      <c r="P173" s="76"/>
      <c r="Q173" s="76"/>
      <c r="R173" s="76"/>
      <c r="S173" s="76"/>
      <c r="T173" s="76"/>
      <c r="U173" s="73"/>
    </row>
    <row r="174" spans="1:21" x14ac:dyDescent="0.25">
      <c r="A174" s="75"/>
      <c r="B174" s="78"/>
      <c r="C174" s="75"/>
      <c r="D174" s="78"/>
      <c r="E174" s="75"/>
      <c r="F174" s="75"/>
      <c r="G174" s="80"/>
      <c r="H174" s="33">
        <v>6</v>
      </c>
      <c r="I174" s="33" t="s">
        <v>209</v>
      </c>
      <c r="J174" s="32">
        <v>22</v>
      </c>
      <c r="K174" s="32">
        <v>26</v>
      </c>
      <c r="L174" s="32">
        <v>21</v>
      </c>
      <c r="M174" s="32">
        <v>15</v>
      </c>
      <c r="N174" s="81"/>
      <c r="O174" s="76"/>
      <c r="P174" s="76"/>
      <c r="Q174" s="76"/>
      <c r="R174" s="76"/>
      <c r="S174" s="76"/>
      <c r="T174" s="76"/>
      <c r="U174" s="73"/>
    </row>
    <row r="175" spans="1:21" x14ac:dyDescent="0.25">
      <c r="A175" s="75"/>
      <c r="B175" s="78"/>
      <c r="C175" s="75"/>
      <c r="D175" s="78"/>
      <c r="E175" s="75"/>
      <c r="F175" s="75"/>
      <c r="G175" s="80"/>
      <c r="H175" s="33">
        <v>7</v>
      </c>
      <c r="I175" s="33" t="s">
        <v>211</v>
      </c>
      <c r="J175" s="32">
        <v>10</v>
      </c>
      <c r="K175" s="32">
        <v>23</v>
      </c>
      <c r="L175" s="32">
        <v>25</v>
      </c>
      <c r="M175" s="32">
        <v>22</v>
      </c>
      <c r="N175" s="81"/>
      <c r="O175" s="76"/>
      <c r="P175" s="76"/>
      <c r="Q175" s="76"/>
      <c r="R175" s="76"/>
      <c r="S175" s="76"/>
      <c r="T175" s="76"/>
      <c r="U175" s="73"/>
    </row>
    <row r="176" spans="1:21" x14ac:dyDescent="0.25">
      <c r="A176" s="75"/>
      <c r="B176" s="78"/>
      <c r="C176" s="75"/>
      <c r="D176" s="78"/>
      <c r="E176" s="75"/>
      <c r="F176" s="75"/>
      <c r="G176" s="80"/>
      <c r="H176" s="33">
        <v>8</v>
      </c>
      <c r="I176" s="33" t="s">
        <v>210</v>
      </c>
      <c r="J176" s="32">
        <v>15</v>
      </c>
      <c r="K176" s="32">
        <v>17</v>
      </c>
      <c r="L176" s="32">
        <v>5</v>
      </c>
      <c r="M176" s="32">
        <v>2</v>
      </c>
      <c r="N176" s="81"/>
      <c r="O176" s="76"/>
      <c r="P176" s="76"/>
      <c r="Q176" s="76"/>
      <c r="R176" s="76"/>
      <c r="S176" s="76"/>
      <c r="T176" s="76"/>
      <c r="U176" s="73"/>
    </row>
    <row r="177" spans="1:21" x14ac:dyDescent="0.25">
      <c r="A177" s="76"/>
      <c r="B177" s="79"/>
      <c r="C177" s="75"/>
      <c r="D177" s="79"/>
      <c r="E177" s="75"/>
      <c r="F177" s="75"/>
      <c r="G177" s="80"/>
      <c r="H177" s="33"/>
      <c r="I177" s="30" t="s">
        <v>26</v>
      </c>
      <c r="J177" s="31">
        <f>SUM(J169:J176)</f>
        <v>185.4</v>
      </c>
      <c r="K177" s="31">
        <f>SUM(K169:K176)</f>
        <v>184.1</v>
      </c>
      <c r="L177" s="31">
        <f>SUM(L169:L176)</f>
        <v>168.6</v>
      </c>
      <c r="M177" s="31">
        <f>SUM(M169:M176)</f>
        <v>82.6</v>
      </c>
      <c r="N177" s="81"/>
      <c r="O177" s="76"/>
      <c r="P177" s="76"/>
      <c r="Q177" s="76"/>
      <c r="R177" s="76"/>
      <c r="S177" s="76"/>
      <c r="T177" s="76"/>
      <c r="U177" s="74"/>
    </row>
    <row r="178" spans="1:21" x14ac:dyDescent="0.25">
      <c r="A178" s="75" t="s">
        <v>43</v>
      </c>
      <c r="B178" s="77" t="s">
        <v>44</v>
      </c>
      <c r="C178" s="75" t="s">
        <v>173</v>
      </c>
      <c r="D178" s="77" t="s">
        <v>1</v>
      </c>
      <c r="E178" s="75">
        <v>630</v>
      </c>
      <c r="F178" s="75">
        <v>900</v>
      </c>
      <c r="G178" s="80">
        <v>44365</v>
      </c>
      <c r="H178" s="33">
        <v>1</v>
      </c>
      <c r="I178" s="33" t="s">
        <v>199</v>
      </c>
      <c r="J178" s="32">
        <v>7.6</v>
      </c>
      <c r="K178" s="32">
        <v>11.3</v>
      </c>
      <c r="L178" s="32">
        <v>7.5</v>
      </c>
      <c r="M178" s="32">
        <v>4.2</v>
      </c>
      <c r="N178" s="81">
        <f>(L184+K184+J184)/3</f>
        <v>89.666666666666671</v>
      </c>
      <c r="O178" s="76">
        <v>404</v>
      </c>
      <c r="P178" s="76">
        <v>405</v>
      </c>
      <c r="Q178" s="76">
        <v>403</v>
      </c>
      <c r="R178" s="76">
        <v>222</v>
      </c>
      <c r="S178" s="76">
        <v>225</v>
      </c>
      <c r="T178" s="76">
        <v>223</v>
      </c>
      <c r="U178" s="72">
        <f>(N178/F178)*100</f>
        <v>9.9629629629629637</v>
      </c>
    </row>
    <row r="179" spans="1:21" x14ac:dyDescent="0.25">
      <c r="A179" s="75"/>
      <c r="B179" s="78"/>
      <c r="C179" s="75"/>
      <c r="D179" s="78"/>
      <c r="E179" s="75"/>
      <c r="F179" s="75"/>
      <c r="G179" s="80"/>
      <c r="H179" s="33">
        <v>2</v>
      </c>
      <c r="I179" s="33" t="s">
        <v>200</v>
      </c>
      <c r="J179" s="32">
        <v>22.6</v>
      </c>
      <c r="K179" s="32">
        <v>11.4</v>
      </c>
      <c r="L179" s="32">
        <v>6.8</v>
      </c>
      <c r="M179" s="32">
        <v>4.9000000000000004</v>
      </c>
      <c r="N179" s="81"/>
      <c r="O179" s="76"/>
      <c r="P179" s="76"/>
      <c r="Q179" s="76"/>
      <c r="R179" s="76"/>
      <c r="S179" s="76"/>
      <c r="T179" s="76"/>
      <c r="U179" s="73"/>
    </row>
    <row r="180" spans="1:21" x14ac:dyDescent="0.25">
      <c r="A180" s="75"/>
      <c r="B180" s="78"/>
      <c r="C180" s="75"/>
      <c r="D180" s="78"/>
      <c r="E180" s="75"/>
      <c r="F180" s="75"/>
      <c r="G180" s="80"/>
      <c r="H180" s="33">
        <v>3</v>
      </c>
      <c r="I180" s="33" t="s">
        <v>201</v>
      </c>
      <c r="J180" s="32">
        <v>19.5</v>
      </c>
      <c r="K180" s="32">
        <v>9.9</v>
      </c>
      <c r="L180" s="32">
        <v>19.399999999999999</v>
      </c>
      <c r="M180" s="32">
        <v>5.5</v>
      </c>
      <c r="N180" s="81"/>
      <c r="O180" s="76"/>
      <c r="P180" s="76"/>
      <c r="Q180" s="76"/>
      <c r="R180" s="76"/>
      <c r="S180" s="76"/>
      <c r="T180" s="76"/>
      <c r="U180" s="73"/>
    </row>
    <row r="181" spans="1:21" x14ac:dyDescent="0.25">
      <c r="A181" s="75"/>
      <c r="B181" s="78"/>
      <c r="C181" s="75"/>
      <c r="D181" s="78"/>
      <c r="E181" s="75"/>
      <c r="F181" s="75"/>
      <c r="G181" s="80"/>
      <c r="H181" s="33">
        <v>4</v>
      </c>
      <c r="I181" s="33" t="s">
        <v>202</v>
      </c>
      <c r="J181" s="32">
        <v>12.8</v>
      </c>
      <c r="K181" s="32">
        <v>16.600000000000001</v>
      </c>
      <c r="L181" s="32">
        <v>17.899999999999999</v>
      </c>
      <c r="M181" s="32">
        <v>16.600000000000001</v>
      </c>
      <c r="N181" s="81"/>
      <c r="O181" s="76"/>
      <c r="P181" s="76"/>
      <c r="Q181" s="76"/>
      <c r="R181" s="76"/>
      <c r="S181" s="76"/>
      <c r="T181" s="76"/>
      <c r="U181" s="73"/>
    </row>
    <row r="182" spans="1:21" x14ac:dyDescent="0.25">
      <c r="A182" s="75"/>
      <c r="B182" s="78"/>
      <c r="C182" s="75"/>
      <c r="D182" s="78"/>
      <c r="E182" s="75"/>
      <c r="F182" s="75"/>
      <c r="G182" s="80"/>
      <c r="H182" s="33">
        <v>5</v>
      </c>
      <c r="I182" s="33" t="s">
        <v>203</v>
      </c>
      <c r="J182" s="32">
        <v>19.100000000000001</v>
      </c>
      <c r="K182" s="32">
        <v>45</v>
      </c>
      <c r="L182" s="32">
        <v>19.8</v>
      </c>
      <c r="M182" s="32">
        <v>12.2</v>
      </c>
      <c r="N182" s="81"/>
      <c r="O182" s="76"/>
      <c r="P182" s="76"/>
      <c r="Q182" s="76"/>
      <c r="R182" s="76"/>
      <c r="S182" s="76"/>
      <c r="T182" s="76"/>
      <c r="U182" s="73"/>
    </row>
    <row r="183" spans="1:21" x14ac:dyDescent="0.25">
      <c r="A183" s="75"/>
      <c r="B183" s="78"/>
      <c r="C183" s="75"/>
      <c r="D183" s="78"/>
      <c r="E183" s="75"/>
      <c r="F183" s="75"/>
      <c r="G183" s="80"/>
      <c r="H183" s="36">
        <v>6</v>
      </c>
      <c r="I183" s="33" t="s">
        <v>204</v>
      </c>
      <c r="J183" s="32">
        <v>6.1</v>
      </c>
      <c r="K183" s="32">
        <v>3.4</v>
      </c>
      <c r="L183" s="32">
        <v>12.3</v>
      </c>
      <c r="M183" s="32">
        <v>9.4</v>
      </c>
      <c r="N183" s="81"/>
      <c r="O183" s="76"/>
      <c r="P183" s="76"/>
      <c r="Q183" s="76"/>
      <c r="R183" s="76"/>
      <c r="S183" s="76"/>
      <c r="T183" s="76"/>
      <c r="U183" s="73"/>
    </row>
    <row r="184" spans="1:21" x14ac:dyDescent="0.25">
      <c r="A184" s="76"/>
      <c r="B184" s="79"/>
      <c r="C184" s="75"/>
      <c r="D184" s="79"/>
      <c r="E184" s="75"/>
      <c r="F184" s="75"/>
      <c r="G184" s="80"/>
      <c r="H184" s="33"/>
      <c r="I184" s="30" t="s">
        <v>26</v>
      </c>
      <c r="J184" s="31">
        <f>SUM(J178:J183)</f>
        <v>87.699999999999989</v>
      </c>
      <c r="K184" s="31">
        <f>SUM(K178:K183)</f>
        <v>97.600000000000009</v>
      </c>
      <c r="L184" s="31">
        <f>SUM(L178:L183)</f>
        <v>83.7</v>
      </c>
      <c r="M184" s="31">
        <f>SUM(M178:M183)</f>
        <v>52.800000000000004</v>
      </c>
      <c r="N184" s="81"/>
      <c r="O184" s="76"/>
      <c r="P184" s="76"/>
      <c r="Q184" s="76"/>
      <c r="R184" s="76"/>
      <c r="S184" s="76"/>
      <c r="T184" s="76"/>
      <c r="U184" s="74"/>
    </row>
    <row r="185" spans="1:21" x14ac:dyDescent="0.25">
      <c r="A185" s="75" t="s">
        <v>43</v>
      </c>
      <c r="B185" s="77" t="s">
        <v>44</v>
      </c>
      <c r="C185" s="75" t="s">
        <v>174</v>
      </c>
      <c r="D185" s="77" t="s">
        <v>1</v>
      </c>
      <c r="E185" s="75">
        <v>630</v>
      </c>
      <c r="F185" s="75">
        <v>900</v>
      </c>
      <c r="G185" s="80">
        <v>44366</v>
      </c>
      <c r="H185" s="33" t="s">
        <v>11</v>
      </c>
      <c r="I185" s="33" t="s">
        <v>212</v>
      </c>
      <c r="J185" s="32">
        <v>2.1</v>
      </c>
      <c r="K185" s="32">
        <v>0.15</v>
      </c>
      <c r="L185" s="32">
        <v>1.47</v>
      </c>
      <c r="M185" s="32">
        <v>6.8</v>
      </c>
      <c r="N185" s="81">
        <f>(L189+K189+J189)/3</f>
        <v>116.20666666666666</v>
      </c>
      <c r="O185" s="76">
        <v>411</v>
      </c>
      <c r="P185" s="76">
        <v>412</v>
      </c>
      <c r="Q185" s="76">
        <v>414</v>
      </c>
      <c r="R185" s="76">
        <v>235</v>
      </c>
      <c r="S185" s="76">
        <v>235</v>
      </c>
      <c r="T185" s="76">
        <v>233</v>
      </c>
      <c r="U185" s="72">
        <f>(N185/F185)*100</f>
        <v>12.911851851851852</v>
      </c>
    </row>
    <row r="186" spans="1:21" x14ac:dyDescent="0.25">
      <c r="A186" s="75"/>
      <c r="B186" s="78"/>
      <c r="C186" s="75"/>
      <c r="D186" s="78"/>
      <c r="E186" s="75"/>
      <c r="F186" s="75"/>
      <c r="G186" s="80"/>
      <c r="H186" s="33" t="s">
        <v>11</v>
      </c>
      <c r="I186" s="33" t="s">
        <v>213</v>
      </c>
      <c r="J186" s="32">
        <v>83</v>
      </c>
      <c r="K186" s="32">
        <v>83</v>
      </c>
      <c r="L186" s="32">
        <v>37.299999999999997</v>
      </c>
      <c r="M186" s="32">
        <v>2.9</v>
      </c>
      <c r="N186" s="81"/>
      <c r="O186" s="76"/>
      <c r="P186" s="76"/>
      <c r="Q186" s="76"/>
      <c r="R186" s="76"/>
      <c r="S186" s="76"/>
      <c r="T186" s="76"/>
      <c r="U186" s="73"/>
    </row>
    <row r="187" spans="1:21" x14ac:dyDescent="0.25">
      <c r="A187" s="75"/>
      <c r="B187" s="78"/>
      <c r="C187" s="75"/>
      <c r="D187" s="78"/>
      <c r="E187" s="75"/>
      <c r="F187" s="75"/>
      <c r="G187" s="80"/>
      <c r="H187" s="33">
        <v>3</v>
      </c>
      <c r="I187" s="33" t="s">
        <v>167</v>
      </c>
      <c r="J187" s="32">
        <v>20.100000000000001</v>
      </c>
      <c r="K187" s="32">
        <v>30.6</v>
      </c>
      <c r="L187" s="32">
        <v>25.8</v>
      </c>
      <c r="M187" s="32">
        <v>18.399999999999999</v>
      </c>
      <c r="N187" s="81"/>
      <c r="O187" s="76"/>
      <c r="P187" s="76"/>
      <c r="Q187" s="76"/>
      <c r="R187" s="76"/>
      <c r="S187" s="76"/>
      <c r="T187" s="76"/>
      <c r="U187" s="73"/>
    </row>
    <row r="188" spans="1:21" x14ac:dyDescent="0.25">
      <c r="A188" s="75"/>
      <c r="B188" s="78"/>
      <c r="C188" s="75"/>
      <c r="D188" s="78"/>
      <c r="E188" s="75"/>
      <c r="F188" s="75"/>
      <c r="G188" s="80"/>
      <c r="H188" s="33">
        <v>4</v>
      </c>
      <c r="I188" s="33" t="s">
        <v>214</v>
      </c>
      <c r="J188" s="32">
        <v>22.9</v>
      </c>
      <c r="K188" s="32">
        <v>18.399999999999999</v>
      </c>
      <c r="L188" s="32">
        <v>23.8</v>
      </c>
      <c r="M188" s="32">
        <v>4.9000000000000004</v>
      </c>
      <c r="N188" s="81"/>
      <c r="O188" s="76"/>
      <c r="P188" s="76"/>
      <c r="Q188" s="76"/>
      <c r="R188" s="76"/>
      <c r="S188" s="76"/>
      <c r="T188" s="76"/>
      <c r="U188" s="73"/>
    </row>
    <row r="189" spans="1:21" x14ac:dyDescent="0.25">
      <c r="A189" s="76"/>
      <c r="B189" s="79"/>
      <c r="C189" s="75"/>
      <c r="D189" s="79"/>
      <c r="E189" s="75"/>
      <c r="F189" s="75"/>
      <c r="G189" s="80"/>
      <c r="H189" s="33"/>
      <c r="I189" s="30" t="s">
        <v>26</v>
      </c>
      <c r="J189" s="31">
        <f>SUM(J185:J188)</f>
        <v>128.1</v>
      </c>
      <c r="K189" s="31">
        <f>SUM(K185:K188)</f>
        <v>132.15</v>
      </c>
      <c r="L189" s="31">
        <f>SUM(L185:L188)</f>
        <v>88.36999999999999</v>
      </c>
      <c r="M189" s="31">
        <f>SUM(M185:M188)</f>
        <v>33</v>
      </c>
      <c r="N189" s="81"/>
      <c r="O189" s="76"/>
      <c r="P189" s="76"/>
      <c r="Q189" s="76"/>
      <c r="R189" s="76"/>
      <c r="S189" s="76"/>
      <c r="T189" s="76"/>
      <c r="U189" s="74"/>
    </row>
    <row r="190" spans="1:21" x14ac:dyDescent="0.25">
      <c r="A190" s="75" t="s">
        <v>43</v>
      </c>
      <c r="B190" s="77" t="s">
        <v>44</v>
      </c>
      <c r="C190" s="75" t="s">
        <v>175</v>
      </c>
      <c r="D190" s="77" t="s">
        <v>1</v>
      </c>
      <c r="E190" s="75">
        <v>100</v>
      </c>
      <c r="F190" s="75">
        <v>144</v>
      </c>
      <c r="G190" s="80">
        <v>44368</v>
      </c>
      <c r="H190" s="33">
        <v>1</v>
      </c>
      <c r="I190" s="33" t="s">
        <v>186</v>
      </c>
      <c r="J190" s="32">
        <v>10</v>
      </c>
      <c r="K190" s="32">
        <v>17</v>
      </c>
      <c r="L190" s="32">
        <v>13</v>
      </c>
      <c r="M190" s="32">
        <v>1</v>
      </c>
      <c r="N190" s="81">
        <f>(L191+K191+J191)/3</f>
        <v>13.333333333333334</v>
      </c>
      <c r="O190" s="76">
        <v>404</v>
      </c>
      <c r="P190" s="76">
        <v>405</v>
      </c>
      <c r="Q190" s="76">
        <v>403</v>
      </c>
      <c r="R190" s="76">
        <v>233</v>
      </c>
      <c r="S190" s="76">
        <v>229</v>
      </c>
      <c r="T190" s="76">
        <v>230</v>
      </c>
      <c r="U190" s="72">
        <f>(N190/F190)*100</f>
        <v>9.2592592592592595</v>
      </c>
    </row>
    <row r="191" spans="1:21" x14ac:dyDescent="0.25">
      <c r="A191" s="76"/>
      <c r="B191" s="79"/>
      <c r="C191" s="75"/>
      <c r="D191" s="79"/>
      <c r="E191" s="75"/>
      <c r="F191" s="75"/>
      <c r="G191" s="80"/>
      <c r="H191" s="33"/>
      <c r="I191" s="30" t="s">
        <v>26</v>
      </c>
      <c r="J191" s="31">
        <f>SUM(J190:J190)</f>
        <v>10</v>
      </c>
      <c r="K191" s="31">
        <f>SUM(K190:K190)</f>
        <v>17</v>
      </c>
      <c r="L191" s="31">
        <f>SUM(L190:L190)</f>
        <v>13</v>
      </c>
      <c r="M191" s="31">
        <f>SUM(M190:M190)</f>
        <v>1</v>
      </c>
      <c r="N191" s="81"/>
      <c r="O191" s="76"/>
      <c r="P191" s="76"/>
      <c r="Q191" s="76"/>
      <c r="R191" s="76"/>
      <c r="S191" s="76"/>
      <c r="T191" s="76"/>
      <c r="U191" s="74"/>
    </row>
    <row r="192" spans="1:21" x14ac:dyDescent="0.25">
      <c r="A192" s="75" t="s">
        <v>43</v>
      </c>
      <c r="B192" s="77" t="s">
        <v>44</v>
      </c>
      <c r="C192" s="75" t="s">
        <v>176</v>
      </c>
      <c r="D192" s="77" t="s">
        <v>1</v>
      </c>
      <c r="E192" s="75">
        <v>100</v>
      </c>
      <c r="F192" s="75">
        <v>144</v>
      </c>
      <c r="G192" s="80">
        <v>44368</v>
      </c>
      <c r="H192" s="33">
        <v>1</v>
      </c>
      <c r="I192" s="33" t="s">
        <v>178</v>
      </c>
      <c r="J192" s="32">
        <v>10.5</v>
      </c>
      <c r="K192" s="32">
        <v>10.1</v>
      </c>
      <c r="L192" s="32">
        <v>10.199999999999999</v>
      </c>
      <c r="M192" s="32">
        <v>3</v>
      </c>
      <c r="N192" s="81">
        <f>(L194+K194+J194)/3</f>
        <v>10.266666666666666</v>
      </c>
      <c r="O192" s="76">
        <v>404</v>
      </c>
      <c r="P192" s="76">
        <v>405</v>
      </c>
      <c r="Q192" s="76">
        <v>403</v>
      </c>
      <c r="R192" s="76">
        <v>233</v>
      </c>
      <c r="S192" s="76">
        <v>229</v>
      </c>
      <c r="T192" s="76">
        <v>230</v>
      </c>
      <c r="U192" s="72">
        <f>(N192/F192)*100</f>
        <v>7.1296296296296289</v>
      </c>
    </row>
    <row r="193" spans="1:21" x14ac:dyDescent="0.25">
      <c r="A193" s="75"/>
      <c r="B193" s="78"/>
      <c r="C193" s="75"/>
      <c r="D193" s="78"/>
      <c r="E193" s="75"/>
      <c r="F193" s="75"/>
      <c r="G193" s="80"/>
      <c r="H193" s="33">
        <v>2</v>
      </c>
      <c r="I193" s="33" t="s">
        <v>126</v>
      </c>
      <c r="J193" s="32">
        <v>0</v>
      </c>
      <c r="K193" s="32">
        <v>0</v>
      </c>
      <c r="L193" s="32">
        <v>0</v>
      </c>
      <c r="M193" s="32">
        <v>0</v>
      </c>
      <c r="N193" s="81"/>
      <c r="O193" s="76"/>
      <c r="P193" s="76"/>
      <c r="Q193" s="76"/>
      <c r="R193" s="76"/>
      <c r="S193" s="76"/>
      <c r="T193" s="76"/>
      <c r="U193" s="73"/>
    </row>
    <row r="194" spans="1:21" x14ac:dyDescent="0.25">
      <c r="A194" s="76"/>
      <c r="B194" s="79"/>
      <c r="C194" s="75"/>
      <c r="D194" s="79"/>
      <c r="E194" s="75"/>
      <c r="F194" s="75"/>
      <c r="G194" s="80"/>
      <c r="H194" s="33"/>
      <c r="I194" s="30" t="s">
        <v>26</v>
      </c>
      <c r="J194" s="31">
        <f>SUM(J192:J193)</f>
        <v>10.5</v>
      </c>
      <c r="K194" s="31">
        <f>SUM(K192:K193)</f>
        <v>10.1</v>
      </c>
      <c r="L194" s="31">
        <f>SUM(L192:L193)</f>
        <v>10.199999999999999</v>
      </c>
      <c r="M194" s="31">
        <f>SUM(M192:M193)</f>
        <v>3</v>
      </c>
      <c r="N194" s="81"/>
      <c r="O194" s="76"/>
      <c r="P194" s="76"/>
      <c r="Q194" s="76"/>
      <c r="R194" s="76"/>
      <c r="S194" s="76"/>
      <c r="T194" s="76"/>
      <c r="U194" s="74"/>
    </row>
    <row r="195" spans="1:21" x14ac:dyDescent="0.25">
      <c r="A195" s="75" t="s">
        <v>43</v>
      </c>
      <c r="B195" s="77" t="s">
        <v>44</v>
      </c>
      <c r="C195" s="75" t="s">
        <v>177</v>
      </c>
      <c r="D195" s="77" t="s">
        <v>1</v>
      </c>
      <c r="E195" s="75">
        <v>630</v>
      </c>
      <c r="F195" s="75">
        <v>900</v>
      </c>
      <c r="G195" s="80">
        <v>44368</v>
      </c>
      <c r="H195" s="33">
        <v>1</v>
      </c>
      <c r="I195" s="33" t="s">
        <v>187</v>
      </c>
      <c r="J195" s="32">
        <v>24.5</v>
      </c>
      <c r="K195" s="32">
        <v>20.5</v>
      </c>
      <c r="L195" s="32">
        <v>40</v>
      </c>
      <c r="M195" s="32">
        <v>13.6</v>
      </c>
      <c r="N195" s="81">
        <f>(L200+K200+J200)/3</f>
        <v>82.260666666666665</v>
      </c>
      <c r="O195" s="76">
        <v>406</v>
      </c>
      <c r="P195" s="76">
        <v>407</v>
      </c>
      <c r="Q195" s="76">
        <v>408</v>
      </c>
      <c r="R195" s="76">
        <v>235</v>
      </c>
      <c r="S195" s="76">
        <v>230</v>
      </c>
      <c r="T195" s="76">
        <v>233</v>
      </c>
      <c r="U195" s="72">
        <f>(N195/F195)*100</f>
        <v>9.1400740740740734</v>
      </c>
    </row>
    <row r="196" spans="1:21" x14ac:dyDescent="0.25">
      <c r="A196" s="75"/>
      <c r="B196" s="78"/>
      <c r="C196" s="75"/>
      <c r="D196" s="78"/>
      <c r="E196" s="75"/>
      <c r="F196" s="75"/>
      <c r="G196" s="80"/>
      <c r="H196" s="33">
        <v>2</v>
      </c>
      <c r="I196" s="33" t="s">
        <v>188</v>
      </c>
      <c r="J196" s="32">
        <v>14.5</v>
      </c>
      <c r="K196" s="32">
        <v>25</v>
      </c>
      <c r="L196" s="32">
        <v>20.2</v>
      </c>
      <c r="M196" s="32">
        <v>11.4</v>
      </c>
      <c r="N196" s="81"/>
      <c r="O196" s="76"/>
      <c r="P196" s="76"/>
      <c r="Q196" s="76"/>
      <c r="R196" s="76"/>
      <c r="S196" s="76"/>
      <c r="T196" s="76"/>
      <c r="U196" s="73"/>
    </row>
    <row r="197" spans="1:21" x14ac:dyDescent="0.25">
      <c r="A197" s="75"/>
      <c r="B197" s="78"/>
      <c r="C197" s="75"/>
      <c r="D197" s="78"/>
      <c r="E197" s="75"/>
      <c r="F197" s="75"/>
      <c r="G197" s="80"/>
      <c r="H197" s="33">
        <v>3</v>
      </c>
      <c r="I197" s="33" t="s">
        <v>181</v>
      </c>
      <c r="J197" s="32">
        <v>25.9</v>
      </c>
      <c r="K197" s="32">
        <v>34.200000000000003</v>
      </c>
      <c r="L197" s="32">
        <v>14.7</v>
      </c>
      <c r="M197" s="32">
        <v>1.1000000000000001</v>
      </c>
      <c r="N197" s="81"/>
      <c r="O197" s="76"/>
      <c r="P197" s="76"/>
      <c r="Q197" s="76"/>
      <c r="R197" s="76"/>
      <c r="S197" s="76"/>
      <c r="T197" s="76"/>
      <c r="U197" s="73"/>
    </row>
    <row r="198" spans="1:21" x14ac:dyDescent="0.25">
      <c r="A198" s="75"/>
      <c r="B198" s="78"/>
      <c r="C198" s="75"/>
      <c r="D198" s="78"/>
      <c r="E198" s="75"/>
      <c r="F198" s="75"/>
      <c r="G198" s="80"/>
      <c r="H198" s="33">
        <v>4</v>
      </c>
      <c r="I198" s="33" t="s">
        <v>189</v>
      </c>
      <c r="J198" s="32">
        <v>3.1</v>
      </c>
      <c r="K198" s="32">
        <v>11.1</v>
      </c>
      <c r="L198" s="32">
        <v>10.9</v>
      </c>
      <c r="M198" s="32">
        <v>4.5999999999999996</v>
      </c>
      <c r="N198" s="81"/>
      <c r="O198" s="76"/>
      <c r="P198" s="76"/>
      <c r="Q198" s="76"/>
      <c r="R198" s="76"/>
      <c r="S198" s="76"/>
      <c r="T198" s="76"/>
      <c r="U198" s="73"/>
    </row>
    <row r="199" spans="1:21" x14ac:dyDescent="0.25">
      <c r="A199" s="75"/>
      <c r="B199" s="78"/>
      <c r="C199" s="75"/>
      <c r="D199" s="78"/>
      <c r="E199" s="75"/>
      <c r="F199" s="75"/>
      <c r="G199" s="80"/>
      <c r="H199" s="33">
        <v>5</v>
      </c>
      <c r="I199" s="33" t="s">
        <v>190</v>
      </c>
      <c r="J199" s="32">
        <v>0.35</v>
      </c>
      <c r="K199" s="32">
        <v>2E-3</v>
      </c>
      <c r="L199" s="32">
        <v>1.83</v>
      </c>
      <c r="M199" s="32">
        <v>1.65</v>
      </c>
      <c r="N199" s="81"/>
      <c r="O199" s="76"/>
      <c r="P199" s="76"/>
      <c r="Q199" s="76"/>
      <c r="R199" s="76"/>
      <c r="S199" s="76"/>
      <c r="T199" s="76"/>
      <c r="U199" s="73"/>
    </row>
    <row r="200" spans="1:21" x14ac:dyDescent="0.25">
      <c r="A200" s="76"/>
      <c r="B200" s="79"/>
      <c r="C200" s="75"/>
      <c r="D200" s="79"/>
      <c r="E200" s="75"/>
      <c r="F200" s="75"/>
      <c r="G200" s="80"/>
      <c r="H200" s="33"/>
      <c r="I200" s="30" t="s">
        <v>26</v>
      </c>
      <c r="J200" s="31">
        <f>SUM(J195:J199)</f>
        <v>68.349999999999994</v>
      </c>
      <c r="K200" s="31">
        <f>SUM(K195:K199)</f>
        <v>90.801999999999992</v>
      </c>
      <c r="L200" s="31">
        <f>SUM(L195:L199)</f>
        <v>87.63000000000001</v>
      </c>
      <c r="M200" s="31">
        <f>SUM(M195:M199)</f>
        <v>32.35</v>
      </c>
      <c r="N200" s="81"/>
      <c r="O200" s="76"/>
      <c r="P200" s="76"/>
      <c r="Q200" s="76"/>
      <c r="R200" s="76"/>
      <c r="S200" s="76"/>
      <c r="T200" s="76"/>
      <c r="U200" s="74"/>
    </row>
    <row r="201" spans="1:21" ht="18.75" x14ac:dyDescent="0.25">
      <c r="A201" s="66" t="s">
        <v>198</v>
      </c>
      <c r="B201" s="67"/>
      <c r="C201" s="67"/>
      <c r="D201" s="67"/>
      <c r="E201" s="67"/>
      <c r="F201" s="67"/>
      <c r="G201" s="67"/>
      <c r="H201" s="67"/>
      <c r="I201" s="67"/>
      <c r="J201" s="67"/>
      <c r="K201" s="67"/>
      <c r="L201" s="67"/>
      <c r="M201" s="67"/>
      <c r="N201" s="67"/>
      <c r="O201" s="67"/>
      <c r="P201" s="67"/>
      <c r="Q201" s="67"/>
      <c r="R201" s="67"/>
      <c r="S201" s="67"/>
      <c r="T201" s="67"/>
      <c r="U201" s="68"/>
    </row>
    <row r="202" spans="1:21" x14ac:dyDescent="0.25">
      <c r="A202" s="75" t="s">
        <v>43</v>
      </c>
      <c r="B202" s="77" t="s">
        <v>44</v>
      </c>
      <c r="C202" s="75" t="s">
        <v>185</v>
      </c>
      <c r="D202" s="77" t="s">
        <v>1</v>
      </c>
      <c r="E202" s="75">
        <v>560</v>
      </c>
      <c r="F202" s="75">
        <v>808</v>
      </c>
      <c r="G202" s="80">
        <v>44368</v>
      </c>
      <c r="H202" s="33">
        <v>1</v>
      </c>
      <c r="I202" s="33" t="s">
        <v>191</v>
      </c>
      <c r="J202" s="32">
        <v>23</v>
      </c>
      <c r="K202" s="32">
        <v>19</v>
      </c>
      <c r="L202" s="32">
        <v>21</v>
      </c>
      <c r="M202" s="32">
        <v>7</v>
      </c>
      <c r="N202" s="81">
        <f>(L209+K209+J209)/3</f>
        <v>60.333333333333336</v>
      </c>
      <c r="O202" s="69">
        <v>404</v>
      </c>
      <c r="P202" s="69">
        <v>405</v>
      </c>
      <c r="Q202" s="69">
        <v>403</v>
      </c>
      <c r="R202" s="69">
        <v>233</v>
      </c>
      <c r="S202" s="69">
        <v>229</v>
      </c>
      <c r="T202" s="69">
        <v>230</v>
      </c>
      <c r="U202" s="72">
        <f>(N202/F202)*100</f>
        <v>7.4669966996699673</v>
      </c>
    </row>
    <row r="203" spans="1:21" x14ac:dyDescent="0.25">
      <c r="A203" s="75"/>
      <c r="B203" s="78"/>
      <c r="C203" s="75"/>
      <c r="D203" s="78"/>
      <c r="E203" s="75"/>
      <c r="F203" s="75"/>
      <c r="G203" s="80"/>
      <c r="H203" s="33">
        <v>2</v>
      </c>
      <c r="I203" s="33" t="s">
        <v>192</v>
      </c>
      <c r="J203" s="32">
        <v>0</v>
      </c>
      <c r="K203" s="32">
        <v>0</v>
      </c>
      <c r="L203" s="32">
        <v>0</v>
      </c>
      <c r="M203" s="32">
        <v>0</v>
      </c>
      <c r="N203" s="81"/>
      <c r="O203" s="70"/>
      <c r="P203" s="70"/>
      <c r="Q203" s="70"/>
      <c r="R203" s="70"/>
      <c r="S203" s="70"/>
      <c r="T203" s="70"/>
      <c r="U203" s="73"/>
    </row>
    <row r="204" spans="1:21" x14ac:dyDescent="0.25">
      <c r="A204" s="75"/>
      <c r="B204" s="78"/>
      <c r="C204" s="75"/>
      <c r="D204" s="78"/>
      <c r="E204" s="75"/>
      <c r="F204" s="75"/>
      <c r="G204" s="80"/>
      <c r="H204" s="33">
        <v>3</v>
      </c>
      <c r="I204" s="33" t="s">
        <v>193</v>
      </c>
      <c r="J204" s="32">
        <v>1</v>
      </c>
      <c r="K204" s="32">
        <v>2</v>
      </c>
      <c r="L204" s="32">
        <v>4</v>
      </c>
      <c r="M204" s="32">
        <v>1</v>
      </c>
      <c r="N204" s="81"/>
      <c r="O204" s="70"/>
      <c r="P204" s="70"/>
      <c r="Q204" s="70"/>
      <c r="R204" s="70"/>
      <c r="S204" s="70"/>
      <c r="T204" s="70"/>
      <c r="U204" s="73"/>
    </row>
    <row r="205" spans="1:21" x14ac:dyDescent="0.25">
      <c r="A205" s="75"/>
      <c r="B205" s="78"/>
      <c r="C205" s="75"/>
      <c r="D205" s="78"/>
      <c r="E205" s="75"/>
      <c r="F205" s="75"/>
      <c r="G205" s="80"/>
      <c r="H205" s="33">
        <v>4</v>
      </c>
      <c r="I205" s="33" t="s">
        <v>194</v>
      </c>
      <c r="J205" s="32">
        <v>17</v>
      </c>
      <c r="K205" s="32">
        <v>17</v>
      </c>
      <c r="L205" s="32">
        <v>23</v>
      </c>
      <c r="M205" s="32">
        <v>1</v>
      </c>
      <c r="N205" s="81"/>
      <c r="O205" s="70"/>
      <c r="P205" s="70"/>
      <c r="Q205" s="70"/>
      <c r="R205" s="70"/>
      <c r="S205" s="70"/>
      <c r="T205" s="70"/>
      <c r="U205" s="73"/>
    </row>
    <row r="206" spans="1:21" x14ac:dyDescent="0.25">
      <c r="A206" s="75"/>
      <c r="B206" s="78"/>
      <c r="C206" s="75"/>
      <c r="D206" s="78"/>
      <c r="E206" s="75"/>
      <c r="F206" s="75"/>
      <c r="G206" s="80"/>
      <c r="H206" s="33">
        <v>5</v>
      </c>
      <c r="I206" s="33" t="s">
        <v>195</v>
      </c>
      <c r="J206" s="32">
        <v>2</v>
      </c>
      <c r="K206" s="32">
        <v>1</v>
      </c>
      <c r="L206" s="32">
        <v>1</v>
      </c>
      <c r="M206" s="32">
        <v>0</v>
      </c>
      <c r="N206" s="81"/>
      <c r="O206" s="70"/>
      <c r="P206" s="70"/>
      <c r="Q206" s="70"/>
      <c r="R206" s="70"/>
      <c r="S206" s="70"/>
      <c r="T206" s="70"/>
      <c r="U206" s="73"/>
    </row>
    <row r="207" spans="1:21" x14ac:dyDescent="0.25">
      <c r="A207" s="75"/>
      <c r="B207" s="78"/>
      <c r="C207" s="75"/>
      <c r="D207" s="78"/>
      <c r="E207" s="75"/>
      <c r="F207" s="75"/>
      <c r="G207" s="80"/>
      <c r="H207" s="33">
        <v>6</v>
      </c>
      <c r="I207" s="33" t="s">
        <v>196</v>
      </c>
      <c r="J207" s="32">
        <v>15</v>
      </c>
      <c r="K207" s="32">
        <v>12</v>
      </c>
      <c r="L207" s="32">
        <v>23</v>
      </c>
      <c r="M207" s="32">
        <v>1</v>
      </c>
      <c r="N207" s="81"/>
      <c r="O207" s="70"/>
      <c r="P207" s="70"/>
      <c r="Q207" s="70"/>
      <c r="R207" s="70"/>
      <c r="S207" s="70"/>
      <c r="T207" s="70"/>
      <c r="U207" s="73"/>
    </row>
    <row r="208" spans="1:21" x14ac:dyDescent="0.25">
      <c r="A208" s="75"/>
      <c r="B208" s="78"/>
      <c r="C208" s="75"/>
      <c r="D208" s="78"/>
      <c r="E208" s="75"/>
      <c r="F208" s="75"/>
      <c r="G208" s="80"/>
      <c r="H208" s="33">
        <v>7</v>
      </c>
      <c r="I208" s="33" t="s">
        <v>197</v>
      </c>
      <c r="J208" s="32">
        <v>0</v>
      </c>
      <c r="K208" s="32">
        <v>0</v>
      </c>
      <c r="L208" s="32">
        <v>0</v>
      </c>
      <c r="M208" s="32">
        <v>0</v>
      </c>
      <c r="N208" s="81"/>
      <c r="O208" s="70"/>
      <c r="P208" s="70"/>
      <c r="Q208" s="70"/>
      <c r="R208" s="70"/>
      <c r="S208" s="70"/>
      <c r="T208" s="70"/>
      <c r="U208" s="73"/>
    </row>
    <row r="209" spans="1:21" x14ac:dyDescent="0.25">
      <c r="A209" s="76"/>
      <c r="B209" s="79"/>
      <c r="C209" s="75"/>
      <c r="D209" s="79"/>
      <c r="E209" s="75"/>
      <c r="F209" s="75"/>
      <c r="G209" s="80"/>
      <c r="H209" s="33"/>
      <c r="I209" s="30" t="s">
        <v>26</v>
      </c>
      <c r="J209" s="31">
        <f>SUM(J202:J208)</f>
        <v>58</v>
      </c>
      <c r="K209" s="31">
        <f>SUM(K202:K208)</f>
        <v>51</v>
      </c>
      <c r="L209" s="31">
        <f>SUM(L202:L208)</f>
        <v>72</v>
      </c>
      <c r="M209" s="31">
        <f>SUM(M202:M208)</f>
        <v>10</v>
      </c>
      <c r="N209" s="81"/>
      <c r="O209" s="71"/>
      <c r="P209" s="71"/>
      <c r="Q209" s="71"/>
      <c r="R209" s="71"/>
      <c r="S209" s="71"/>
      <c r="T209" s="71"/>
      <c r="U209" s="74"/>
    </row>
  </sheetData>
  <mergeCells count="568">
    <mergeCell ref="S192:S194"/>
    <mergeCell ref="T192:T194"/>
    <mergeCell ref="U192:U194"/>
    <mergeCell ref="A195:A200"/>
    <mergeCell ref="B195:B200"/>
    <mergeCell ref="C195:C200"/>
    <mergeCell ref="D195:D200"/>
    <mergeCell ref="E195:E200"/>
    <mergeCell ref="F195:F200"/>
    <mergeCell ref="G195:G200"/>
    <mergeCell ref="N195:N200"/>
    <mergeCell ref="O195:O200"/>
    <mergeCell ref="P195:P200"/>
    <mergeCell ref="Q195:Q200"/>
    <mergeCell ref="R195:R200"/>
    <mergeCell ref="S195:S200"/>
    <mergeCell ref="T195:T200"/>
    <mergeCell ref="U195:U200"/>
    <mergeCell ref="A192:A194"/>
    <mergeCell ref="B192:B194"/>
    <mergeCell ref="C192:C194"/>
    <mergeCell ref="D192:D194"/>
    <mergeCell ref="E192:E194"/>
    <mergeCell ref="F192:F194"/>
    <mergeCell ref="G192:G194"/>
    <mergeCell ref="N192:N194"/>
    <mergeCell ref="O192:O194"/>
    <mergeCell ref="P185:P189"/>
    <mergeCell ref="Q185:Q189"/>
    <mergeCell ref="R185:R189"/>
    <mergeCell ref="G185:G189"/>
    <mergeCell ref="N185:N189"/>
    <mergeCell ref="O185:O189"/>
    <mergeCell ref="P192:P194"/>
    <mergeCell ref="Q192:Q194"/>
    <mergeCell ref="R192:R194"/>
    <mergeCell ref="S185:S189"/>
    <mergeCell ref="T185:T189"/>
    <mergeCell ref="U185:U189"/>
    <mergeCell ref="A190:A191"/>
    <mergeCell ref="B190:B191"/>
    <mergeCell ref="C190:C191"/>
    <mergeCell ref="D190:D191"/>
    <mergeCell ref="E190:E191"/>
    <mergeCell ref="F190:F191"/>
    <mergeCell ref="G190:G191"/>
    <mergeCell ref="N190:N191"/>
    <mergeCell ref="O190:O191"/>
    <mergeCell ref="P190:P191"/>
    <mergeCell ref="Q190:Q191"/>
    <mergeCell ref="R190:R191"/>
    <mergeCell ref="S190:S191"/>
    <mergeCell ref="T190:T191"/>
    <mergeCell ref="U190:U191"/>
    <mergeCell ref="A185:A189"/>
    <mergeCell ref="B185:B189"/>
    <mergeCell ref="C185:C189"/>
    <mergeCell ref="D185:D189"/>
    <mergeCell ref="E185:E189"/>
    <mergeCell ref="F185:F189"/>
    <mergeCell ref="S169:S177"/>
    <mergeCell ref="T169:T177"/>
    <mergeCell ref="U169:U177"/>
    <mergeCell ref="A178:A184"/>
    <mergeCell ref="B178:B184"/>
    <mergeCell ref="C178:C184"/>
    <mergeCell ref="D178:D184"/>
    <mergeCell ref="E178:E184"/>
    <mergeCell ref="F178:F184"/>
    <mergeCell ref="G178:G184"/>
    <mergeCell ref="N178:N184"/>
    <mergeCell ref="O178:O184"/>
    <mergeCell ref="P178:P184"/>
    <mergeCell ref="Q178:Q184"/>
    <mergeCell ref="R178:R184"/>
    <mergeCell ref="S178:S184"/>
    <mergeCell ref="T178:T184"/>
    <mergeCell ref="U178:U184"/>
    <mergeCell ref="A169:A177"/>
    <mergeCell ref="B169:B177"/>
    <mergeCell ref="C169:C177"/>
    <mergeCell ref="D169:D177"/>
    <mergeCell ref="E169:E177"/>
    <mergeCell ref="F169:F177"/>
    <mergeCell ref="G169:G177"/>
    <mergeCell ref="N169:N177"/>
    <mergeCell ref="O169:O177"/>
    <mergeCell ref="P159:P160"/>
    <mergeCell ref="Q159:Q160"/>
    <mergeCell ref="R159:R160"/>
    <mergeCell ref="F159:F160"/>
    <mergeCell ref="G159:G160"/>
    <mergeCell ref="N159:N160"/>
    <mergeCell ref="O159:O160"/>
    <mergeCell ref="P169:P177"/>
    <mergeCell ref="Q169:Q177"/>
    <mergeCell ref="R169:R177"/>
    <mergeCell ref="S159:S160"/>
    <mergeCell ref="T159:T160"/>
    <mergeCell ref="U159:U160"/>
    <mergeCell ref="A161:U161"/>
    <mergeCell ref="A162:A168"/>
    <mergeCell ref="B162:B168"/>
    <mergeCell ref="C162:C168"/>
    <mergeCell ref="D162:D168"/>
    <mergeCell ref="E162:E168"/>
    <mergeCell ref="F162:F168"/>
    <mergeCell ref="G162:G168"/>
    <mergeCell ref="N162:N168"/>
    <mergeCell ref="O162:O168"/>
    <mergeCell ref="P162:P168"/>
    <mergeCell ref="Q162:Q168"/>
    <mergeCell ref="R162:R168"/>
    <mergeCell ref="S162:S168"/>
    <mergeCell ref="T162:T168"/>
    <mergeCell ref="U162:U168"/>
    <mergeCell ref="A159:A160"/>
    <mergeCell ref="B159:B160"/>
    <mergeCell ref="C159:C160"/>
    <mergeCell ref="D159:D160"/>
    <mergeCell ref="E159:E160"/>
    <mergeCell ref="P156:P158"/>
    <mergeCell ref="Q156:Q158"/>
    <mergeCell ref="R156:R158"/>
    <mergeCell ref="S156:S158"/>
    <mergeCell ref="T156:T158"/>
    <mergeCell ref="U156:U158"/>
    <mergeCell ref="A156:A158"/>
    <mergeCell ref="B156:B158"/>
    <mergeCell ref="C156:C158"/>
    <mergeCell ref="D156:D158"/>
    <mergeCell ref="E156:E158"/>
    <mergeCell ref="F156:F158"/>
    <mergeCell ref="G156:G158"/>
    <mergeCell ref="N156:N158"/>
    <mergeCell ref="O156:O158"/>
    <mergeCell ref="P145:P150"/>
    <mergeCell ref="Q145:Q150"/>
    <mergeCell ref="R145:R150"/>
    <mergeCell ref="S145:S150"/>
    <mergeCell ref="T145:T150"/>
    <mergeCell ref="U145:U150"/>
    <mergeCell ref="A151:A155"/>
    <mergeCell ref="B151:B155"/>
    <mergeCell ref="C151:C155"/>
    <mergeCell ref="D151:D155"/>
    <mergeCell ref="E151:E155"/>
    <mergeCell ref="F151:F155"/>
    <mergeCell ref="G151:G155"/>
    <mergeCell ref="N151:N155"/>
    <mergeCell ref="O151:O155"/>
    <mergeCell ref="P151:P155"/>
    <mergeCell ref="Q151:Q155"/>
    <mergeCell ref="R151:R155"/>
    <mergeCell ref="S151:S155"/>
    <mergeCell ref="T151:T155"/>
    <mergeCell ref="U151:U155"/>
    <mergeCell ref="A145:A150"/>
    <mergeCell ref="B145:B150"/>
    <mergeCell ref="C145:C150"/>
    <mergeCell ref="D145:D150"/>
    <mergeCell ref="E145:E150"/>
    <mergeCell ref="F145:F150"/>
    <mergeCell ref="G145:G150"/>
    <mergeCell ref="N145:N150"/>
    <mergeCell ref="O145:O150"/>
    <mergeCell ref="T130:T138"/>
    <mergeCell ref="U130:U138"/>
    <mergeCell ref="A139:A144"/>
    <mergeCell ref="B139:B144"/>
    <mergeCell ref="C139:C144"/>
    <mergeCell ref="D139:D144"/>
    <mergeCell ref="E139:E144"/>
    <mergeCell ref="F139:F144"/>
    <mergeCell ref="G139:G144"/>
    <mergeCell ref="N139:N144"/>
    <mergeCell ref="O139:O144"/>
    <mergeCell ref="P139:P144"/>
    <mergeCell ref="Q139:Q144"/>
    <mergeCell ref="R139:R144"/>
    <mergeCell ref="S139:S144"/>
    <mergeCell ref="T139:T144"/>
    <mergeCell ref="U139:U144"/>
    <mergeCell ref="D130:D138"/>
    <mergeCell ref="E130:E138"/>
    <mergeCell ref="F130:F138"/>
    <mergeCell ref="G130:G138"/>
    <mergeCell ref="N130:N138"/>
    <mergeCell ref="O130:O138"/>
    <mergeCell ref="P130:P138"/>
    <mergeCell ref="Q130:Q138"/>
    <mergeCell ref="A118:U118"/>
    <mergeCell ref="D119:D124"/>
    <mergeCell ref="D125:D129"/>
    <mergeCell ref="E119:E124"/>
    <mergeCell ref="E125:E129"/>
    <mergeCell ref="N119:N124"/>
    <mergeCell ref="O119:O124"/>
    <mergeCell ref="R130:R138"/>
    <mergeCell ref="S130:S138"/>
    <mergeCell ref="A130:A138"/>
    <mergeCell ref="B130:B138"/>
    <mergeCell ref="C130:C138"/>
    <mergeCell ref="Q119:Q124"/>
    <mergeCell ref="R119:R124"/>
    <mergeCell ref="Q125:Q129"/>
    <mergeCell ref="R125:R129"/>
    <mergeCell ref="S119:S124"/>
    <mergeCell ref="S125:S129"/>
    <mergeCell ref="T119:T124"/>
    <mergeCell ref="T125:T129"/>
    <mergeCell ref="U119:U124"/>
    <mergeCell ref="U125:U129"/>
    <mergeCell ref="A119:A129"/>
    <mergeCell ref="C119:C129"/>
    <mergeCell ref="G119:G129"/>
    <mergeCell ref="P119:P124"/>
    <mergeCell ref="N125:N129"/>
    <mergeCell ref="O125:O129"/>
    <mergeCell ref="P125:P129"/>
    <mergeCell ref="F119:F124"/>
    <mergeCell ref="F125:F129"/>
    <mergeCell ref="A87:U87"/>
    <mergeCell ref="A96:U96"/>
    <mergeCell ref="A106:U106"/>
    <mergeCell ref="J108:J109"/>
    <mergeCell ref="K108:K109"/>
    <mergeCell ref="L108:L109"/>
    <mergeCell ref="M108:M109"/>
    <mergeCell ref="A8:A12"/>
    <mergeCell ref="B8:B12"/>
    <mergeCell ref="C8:C12"/>
    <mergeCell ref="D8:D12"/>
    <mergeCell ref="E8:E12"/>
    <mergeCell ref="F8:F12"/>
    <mergeCell ref="A24:A30"/>
    <mergeCell ref="B24:B30"/>
    <mergeCell ref="C24:C30"/>
    <mergeCell ref="D24:D30"/>
    <mergeCell ref="E24:E30"/>
    <mergeCell ref="F24:F30"/>
    <mergeCell ref="G24:G30"/>
    <mergeCell ref="N24:N30"/>
    <mergeCell ref="F13:F23"/>
    <mergeCell ref="G13:G23"/>
    <mergeCell ref="G8:G12"/>
    <mergeCell ref="A53:U53"/>
    <mergeCell ref="X66:X70"/>
    <mergeCell ref="Y66:Y70"/>
    <mergeCell ref="A63:U63"/>
    <mergeCell ref="O24:O30"/>
    <mergeCell ref="P24:P30"/>
    <mergeCell ref="Q24:Q30"/>
    <mergeCell ref="R24:R30"/>
    <mergeCell ref="S24:S30"/>
    <mergeCell ref="T24:T30"/>
    <mergeCell ref="U31:U35"/>
    <mergeCell ref="U24:U30"/>
    <mergeCell ref="B43:B46"/>
    <mergeCell ref="C43:C46"/>
    <mergeCell ref="D43:D46"/>
    <mergeCell ref="E43:E46"/>
    <mergeCell ref="F43:F46"/>
    <mergeCell ref="G43:G46"/>
    <mergeCell ref="N43:N46"/>
    <mergeCell ref="N39:N41"/>
    <mergeCell ref="S39:S41"/>
    <mergeCell ref="P47:P52"/>
    <mergeCell ref="Q47:Q52"/>
    <mergeCell ref="R47:R52"/>
    <mergeCell ref="U3:U5"/>
    <mergeCell ref="O4:Q4"/>
    <mergeCell ref="R4:T4"/>
    <mergeCell ref="A1:U2"/>
    <mergeCell ref="A3:A5"/>
    <mergeCell ref="B3:B5"/>
    <mergeCell ref="C3:C5"/>
    <mergeCell ref="D3:D5"/>
    <mergeCell ref="E3:E5"/>
    <mergeCell ref="F3:F5"/>
    <mergeCell ref="G3:G5"/>
    <mergeCell ref="H3:H5"/>
    <mergeCell ref="I3:I5"/>
    <mergeCell ref="J3:M4"/>
    <mergeCell ref="N3:N5"/>
    <mergeCell ref="O3:T3"/>
    <mergeCell ref="T8:T12"/>
    <mergeCell ref="N8:N12"/>
    <mergeCell ref="O8:O12"/>
    <mergeCell ref="A31:A35"/>
    <mergeCell ref="B31:B35"/>
    <mergeCell ref="C31:C35"/>
    <mergeCell ref="D31:D35"/>
    <mergeCell ref="E31:E35"/>
    <mergeCell ref="F31:F35"/>
    <mergeCell ref="G31:G35"/>
    <mergeCell ref="N31:N35"/>
    <mergeCell ref="O31:O35"/>
    <mergeCell ref="P8:P12"/>
    <mergeCell ref="Q8:Q12"/>
    <mergeCell ref="R8:R12"/>
    <mergeCell ref="P31:P35"/>
    <mergeCell ref="Q31:Q35"/>
    <mergeCell ref="R31:R35"/>
    <mergeCell ref="S31:S35"/>
    <mergeCell ref="T31:T35"/>
    <mergeCell ref="A13:A23"/>
    <mergeCell ref="B13:B23"/>
    <mergeCell ref="C13:C23"/>
    <mergeCell ref="D13:D23"/>
    <mergeCell ref="U8:U12"/>
    <mergeCell ref="S37:S38"/>
    <mergeCell ref="T37:T38"/>
    <mergeCell ref="U37:U38"/>
    <mergeCell ref="A39:A41"/>
    <mergeCell ref="B39:B41"/>
    <mergeCell ref="C39:C41"/>
    <mergeCell ref="D39:D41"/>
    <mergeCell ref="E39:E41"/>
    <mergeCell ref="F39:F41"/>
    <mergeCell ref="G39:G41"/>
    <mergeCell ref="G37:G38"/>
    <mergeCell ref="N37:N38"/>
    <mergeCell ref="O37:O38"/>
    <mergeCell ref="P37:P38"/>
    <mergeCell ref="Q37:Q38"/>
    <mergeCell ref="R37:R38"/>
    <mergeCell ref="T39:T41"/>
    <mergeCell ref="U39:U41"/>
    <mergeCell ref="O39:O41"/>
    <mergeCell ref="P39:P41"/>
    <mergeCell ref="Q39:Q41"/>
    <mergeCell ref="R39:R41"/>
    <mergeCell ref="S8:S12"/>
    <mergeCell ref="U13:U23"/>
    <mergeCell ref="E13:E23"/>
    <mergeCell ref="T13:T23"/>
    <mergeCell ref="N13:N23"/>
    <mergeCell ref="O13:O23"/>
    <mergeCell ref="P13:P23"/>
    <mergeCell ref="Q13:Q23"/>
    <mergeCell ref="R13:R23"/>
    <mergeCell ref="S13:S23"/>
    <mergeCell ref="S47:S52"/>
    <mergeCell ref="T47:T52"/>
    <mergeCell ref="U47:U52"/>
    <mergeCell ref="U43:U46"/>
    <mergeCell ref="A47:A52"/>
    <mergeCell ref="B47:B52"/>
    <mergeCell ref="C47:C52"/>
    <mergeCell ref="D47:D52"/>
    <mergeCell ref="E47:E52"/>
    <mergeCell ref="F47:F52"/>
    <mergeCell ref="G47:G52"/>
    <mergeCell ref="N47:N52"/>
    <mergeCell ref="O47:O52"/>
    <mergeCell ref="O43:O46"/>
    <mergeCell ref="P43:P46"/>
    <mergeCell ref="Q43:Q46"/>
    <mergeCell ref="R43:R46"/>
    <mergeCell ref="S43:S46"/>
    <mergeCell ref="T43:T46"/>
    <mergeCell ref="A43:A46"/>
    <mergeCell ref="T54:T58"/>
    <mergeCell ref="U54:U58"/>
    <mergeCell ref="A59:A62"/>
    <mergeCell ref="B59:B62"/>
    <mergeCell ref="C59:C62"/>
    <mergeCell ref="D59:D62"/>
    <mergeCell ref="E59:E62"/>
    <mergeCell ref="F59:F62"/>
    <mergeCell ref="G59:G62"/>
    <mergeCell ref="N59:N62"/>
    <mergeCell ref="N54:N58"/>
    <mergeCell ref="O54:O58"/>
    <mergeCell ref="P54:P58"/>
    <mergeCell ref="Q54:Q58"/>
    <mergeCell ref="R54:R58"/>
    <mergeCell ref="S54:S58"/>
    <mergeCell ref="A54:A58"/>
    <mergeCell ref="B54:B58"/>
    <mergeCell ref="C54:C58"/>
    <mergeCell ref="D54:D58"/>
    <mergeCell ref="E54:E58"/>
    <mergeCell ref="F54:F58"/>
    <mergeCell ref="G54:G58"/>
    <mergeCell ref="P64:P65"/>
    <mergeCell ref="Q64:Q65"/>
    <mergeCell ref="R64:R65"/>
    <mergeCell ref="S64:S65"/>
    <mergeCell ref="T64:T65"/>
    <mergeCell ref="U64:U65"/>
    <mergeCell ref="U59:U62"/>
    <mergeCell ref="A64:A65"/>
    <mergeCell ref="B64:B65"/>
    <mergeCell ref="C64:C65"/>
    <mergeCell ref="D64:D65"/>
    <mergeCell ref="E64:E65"/>
    <mergeCell ref="F64:F65"/>
    <mergeCell ref="G64:G65"/>
    <mergeCell ref="N64:N65"/>
    <mergeCell ref="O64:O65"/>
    <mergeCell ref="O59:O62"/>
    <mergeCell ref="P59:P62"/>
    <mergeCell ref="Q59:Q62"/>
    <mergeCell ref="R59:R62"/>
    <mergeCell ref="S59:S62"/>
    <mergeCell ref="T59:T62"/>
    <mergeCell ref="S66:S69"/>
    <mergeCell ref="T66:T69"/>
    <mergeCell ref="U66:U69"/>
    <mergeCell ref="A70:A73"/>
    <mergeCell ref="B70:B73"/>
    <mergeCell ref="C70:C73"/>
    <mergeCell ref="D70:D73"/>
    <mergeCell ref="E70:E73"/>
    <mergeCell ref="F70:F73"/>
    <mergeCell ref="G70:G73"/>
    <mergeCell ref="G66:G69"/>
    <mergeCell ref="N66:N69"/>
    <mergeCell ref="O66:O69"/>
    <mergeCell ref="P66:P69"/>
    <mergeCell ref="Q66:Q69"/>
    <mergeCell ref="R66:R69"/>
    <mergeCell ref="A66:A69"/>
    <mergeCell ref="B66:B69"/>
    <mergeCell ref="C66:C69"/>
    <mergeCell ref="D66:D69"/>
    <mergeCell ref="E66:E69"/>
    <mergeCell ref="F66:F69"/>
    <mergeCell ref="T70:T73"/>
    <mergeCell ref="U70:U73"/>
    <mergeCell ref="A75:A79"/>
    <mergeCell ref="B75:B79"/>
    <mergeCell ref="C75:C79"/>
    <mergeCell ref="D75:D79"/>
    <mergeCell ref="E75:E79"/>
    <mergeCell ref="F75:F79"/>
    <mergeCell ref="G75:G79"/>
    <mergeCell ref="N75:N79"/>
    <mergeCell ref="N70:N73"/>
    <mergeCell ref="O70:O73"/>
    <mergeCell ref="P70:P73"/>
    <mergeCell ref="Q70:Q73"/>
    <mergeCell ref="R70:R73"/>
    <mergeCell ref="S70:S73"/>
    <mergeCell ref="A74:U74"/>
    <mergeCell ref="P81:P86"/>
    <mergeCell ref="Q81:Q86"/>
    <mergeCell ref="R81:R86"/>
    <mergeCell ref="S81:S86"/>
    <mergeCell ref="T81:T86"/>
    <mergeCell ref="U81:U86"/>
    <mergeCell ref="U75:U79"/>
    <mergeCell ref="A81:A86"/>
    <mergeCell ref="B81:B86"/>
    <mergeCell ref="C81:C86"/>
    <mergeCell ref="D81:D86"/>
    <mergeCell ref="E81:E86"/>
    <mergeCell ref="F81:F86"/>
    <mergeCell ref="G81:G86"/>
    <mergeCell ref="N81:N86"/>
    <mergeCell ref="O81:O86"/>
    <mergeCell ref="O75:O79"/>
    <mergeCell ref="P75:P79"/>
    <mergeCell ref="Q75:Q79"/>
    <mergeCell ref="R75:R79"/>
    <mergeCell ref="S75:S79"/>
    <mergeCell ref="T75:T79"/>
    <mergeCell ref="A80:U80"/>
    <mergeCell ref="S88:S95"/>
    <mergeCell ref="T88:T95"/>
    <mergeCell ref="U88:U95"/>
    <mergeCell ref="A97:A105"/>
    <mergeCell ref="B97:B105"/>
    <mergeCell ref="C97:C105"/>
    <mergeCell ref="D97:D105"/>
    <mergeCell ref="E97:E105"/>
    <mergeCell ref="F97:F105"/>
    <mergeCell ref="G97:G105"/>
    <mergeCell ref="G88:G95"/>
    <mergeCell ref="N88:N95"/>
    <mergeCell ref="O88:O95"/>
    <mergeCell ref="P88:P95"/>
    <mergeCell ref="Q88:Q95"/>
    <mergeCell ref="R88:R95"/>
    <mergeCell ref="A88:A95"/>
    <mergeCell ref="B88:B95"/>
    <mergeCell ref="C88:C95"/>
    <mergeCell ref="D88:D95"/>
    <mergeCell ref="E88:E95"/>
    <mergeCell ref="F88:F95"/>
    <mergeCell ref="T97:T105"/>
    <mergeCell ref="U97:U105"/>
    <mergeCell ref="A107:A110"/>
    <mergeCell ref="B107:B110"/>
    <mergeCell ref="C107:C110"/>
    <mergeCell ref="D107:D110"/>
    <mergeCell ref="E107:E110"/>
    <mergeCell ref="F107:F110"/>
    <mergeCell ref="G107:G110"/>
    <mergeCell ref="N107:N110"/>
    <mergeCell ref="N97:N105"/>
    <mergeCell ref="O97:O105"/>
    <mergeCell ref="P97:P105"/>
    <mergeCell ref="Q97:Q105"/>
    <mergeCell ref="R97:R105"/>
    <mergeCell ref="S97:S105"/>
    <mergeCell ref="R111:R114"/>
    <mergeCell ref="S111:S114"/>
    <mergeCell ref="T111:T114"/>
    <mergeCell ref="U111:U114"/>
    <mergeCell ref="U107:U110"/>
    <mergeCell ref="A111:A114"/>
    <mergeCell ref="B111:B114"/>
    <mergeCell ref="C111:C114"/>
    <mergeCell ref="D111:D114"/>
    <mergeCell ref="E111:E114"/>
    <mergeCell ref="F111:F114"/>
    <mergeCell ref="G111:G114"/>
    <mergeCell ref="N111:N114"/>
    <mergeCell ref="O111:O114"/>
    <mergeCell ref="O107:O110"/>
    <mergeCell ref="P107:P110"/>
    <mergeCell ref="Q107:Q110"/>
    <mergeCell ref="R107:R110"/>
    <mergeCell ref="S107:S110"/>
    <mergeCell ref="T107:T110"/>
    <mergeCell ref="A36:U36"/>
    <mergeCell ref="A42:U42"/>
    <mergeCell ref="C37:C38"/>
    <mergeCell ref="B37:B38"/>
    <mergeCell ref="A37:A38"/>
    <mergeCell ref="A7:U7"/>
    <mergeCell ref="B119:B129"/>
    <mergeCell ref="G115:G117"/>
    <mergeCell ref="S115:S117"/>
    <mergeCell ref="T115:T117"/>
    <mergeCell ref="U115:U117"/>
    <mergeCell ref="N115:N117"/>
    <mergeCell ref="O115:O117"/>
    <mergeCell ref="P115:P117"/>
    <mergeCell ref="Q115:Q117"/>
    <mergeCell ref="R115:R117"/>
    <mergeCell ref="A115:A117"/>
    <mergeCell ref="B115:B117"/>
    <mergeCell ref="C115:C117"/>
    <mergeCell ref="D115:D117"/>
    <mergeCell ref="E115:E117"/>
    <mergeCell ref="F115:F117"/>
    <mergeCell ref="P111:P114"/>
    <mergeCell ref="Q111:Q114"/>
    <mergeCell ref="A201:U201"/>
    <mergeCell ref="P202:P209"/>
    <mergeCell ref="Q202:Q209"/>
    <mergeCell ref="R202:R209"/>
    <mergeCell ref="S202:S209"/>
    <mergeCell ref="T202:T209"/>
    <mergeCell ref="U202:U209"/>
    <mergeCell ref="A202:A209"/>
    <mergeCell ref="B202:B209"/>
    <mergeCell ref="C202:C209"/>
    <mergeCell ref="D202:D209"/>
    <mergeCell ref="E202:E209"/>
    <mergeCell ref="F202:F209"/>
    <mergeCell ref="G202:G209"/>
    <mergeCell ref="N202:N209"/>
    <mergeCell ref="O202:O209"/>
  </mergeCells>
  <printOptions headings="1"/>
  <pageMargins left="0.23622047244094491" right="0.23622047244094491" top="0.74803149606299213" bottom="0.74803149606299213" header="0.31496062992125984" footer="0.31496062992125984"/>
  <pageSetup paperSize="9" scale="6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30"/>
  <sheetViews>
    <sheetView tabSelected="1" topLeftCell="A85" workbookViewId="0">
      <selection activeCell="V11" sqref="V11"/>
    </sheetView>
  </sheetViews>
  <sheetFormatPr defaultRowHeight="15" x14ac:dyDescent="0.25"/>
  <sheetData>
    <row r="1" spans="1:21" x14ac:dyDescent="0.25">
      <c r="A1" s="55" t="s">
        <v>41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</row>
    <row r="2" spans="1:21" x14ac:dyDescent="0.25">
      <c r="A2" s="56"/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</row>
    <row r="3" spans="1:21" x14ac:dyDescent="0.25">
      <c r="A3" s="63" t="s">
        <v>13</v>
      </c>
      <c r="B3" s="51" t="s">
        <v>14</v>
      </c>
      <c r="C3" s="51" t="s">
        <v>16</v>
      </c>
      <c r="D3" s="51" t="s">
        <v>0</v>
      </c>
      <c r="E3" s="51" t="s">
        <v>17</v>
      </c>
      <c r="F3" s="51" t="s">
        <v>18</v>
      </c>
      <c r="G3" s="51" t="s">
        <v>19</v>
      </c>
      <c r="H3" s="51" t="s">
        <v>20</v>
      </c>
      <c r="I3" s="51" t="s">
        <v>21</v>
      </c>
      <c r="J3" s="60" t="s">
        <v>22</v>
      </c>
      <c r="K3" s="61"/>
      <c r="L3" s="61"/>
      <c r="M3" s="62"/>
      <c r="N3" s="57" t="s">
        <v>27</v>
      </c>
      <c r="O3" s="60" t="s">
        <v>28</v>
      </c>
      <c r="P3" s="61"/>
      <c r="Q3" s="61"/>
      <c r="R3" s="61"/>
      <c r="S3" s="61"/>
      <c r="T3" s="62"/>
      <c r="U3" s="57" t="s">
        <v>37</v>
      </c>
    </row>
    <row r="4" spans="1:21" x14ac:dyDescent="0.25">
      <c r="A4" s="64"/>
      <c r="B4" s="54"/>
      <c r="C4" s="54"/>
      <c r="D4" s="54"/>
      <c r="E4" s="54"/>
      <c r="F4" s="54"/>
      <c r="G4" s="54"/>
      <c r="H4" s="54"/>
      <c r="I4" s="54"/>
      <c r="J4" s="100" t="s">
        <v>23</v>
      </c>
      <c r="K4" s="100" t="s">
        <v>24</v>
      </c>
      <c r="L4" s="100" t="s">
        <v>25</v>
      </c>
      <c r="M4" s="100">
        <v>0</v>
      </c>
      <c r="N4" s="58"/>
      <c r="O4" s="94" t="s">
        <v>29</v>
      </c>
      <c r="P4" s="95"/>
      <c r="Q4" s="96"/>
      <c r="R4" s="94" t="s">
        <v>30</v>
      </c>
      <c r="S4" s="95"/>
      <c r="T4" s="96"/>
      <c r="U4" s="58"/>
    </row>
    <row r="5" spans="1:21" x14ac:dyDescent="0.25">
      <c r="A5" s="65"/>
      <c r="B5" s="52"/>
      <c r="C5" s="52"/>
      <c r="D5" s="52"/>
      <c r="E5" s="52"/>
      <c r="F5" s="52"/>
      <c r="G5" s="52"/>
      <c r="H5" s="52"/>
      <c r="I5" s="52"/>
      <c r="J5" s="101"/>
      <c r="K5" s="101"/>
      <c r="L5" s="101"/>
      <c r="M5" s="101"/>
      <c r="N5" s="59"/>
      <c r="O5" s="105" t="s">
        <v>31</v>
      </c>
      <c r="P5" s="105" t="s">
        <v>32</v>
      </c>
      <c r="Q5" s="105" t="s">
        <v>33</v>
      </c>
      <c r="R5" s="105" t="s">
        <v>34</v>
      </c>
      <c r="S5" s="105" t="s">
        <v>35</v>
      </c>
      <c r="T5" s="105" t="s">
        <v>36</v>
      </c>
      <c r="U5" s="59"/>
    </row>
    <row r="6" spans="1:21" x14ac:dyDescent="0.25">
      <c r="A6" s="118">
        <v>1</v>
      </c>
      <c r="B6" s="109">
        <v>2</v>
      </c>
      <c r="C6" s="109">
        <v>3</v>
      </c>
      <c r="D6" s="109">
        <v>4</v>
      </c>
      <c r="E6" s="109">
        <v>5</v>
      </c>
      <c r="F6" s="109">
        <v>6</v>
      </c>
      <c r="G6" s="109">
        <v>7</v>
      </c>
      <c r="H6" s="109">
        <v>8</v>
      </c>
      <c r="I6" s="109">
        <v>9</v>
      </c>
      <c r="J6" s="110">
        <v>10</v>
      </c>
      <c r="K6" s="110">
        <v>11</v>
      </c>
      <c r="L6" s="110">
        <v>12</v>
      </c>
      <c r="M6" s="110">
        <v>13</v>
      </c>
      <c r="N6" s="121">
        <v>14</v>
      </c>
      <c r="O6" s="110">
        <v>15</v>
      </c>
      <c r="P6" s="110">
        <v>16</v>
      </c>
      <c r="Q6" s="110">
        <v>17</v>
      </c>
      <c r="R6" s="110">
        <v>18</v>
      </c>
      <c r="S6" s="110">
        <v>19</v>
      </c>
      <c r="T6" s="110">
        <v>20</v>
      </c>
      <c r="U6" s="121">
        <v>21</v>
      </c>
    </row>
    <row r="7" spans="1:21" ht="20.25" x14ac:dyDescent="0.25">
      <c r="A7" s="213" t="s">
        <v>228</v>
      </c>
      <c r="B7" s="213"/>
      <c r="C7" s="213"/>
      <c r="D7" s="213"/>
      <c r="E7" s="213"/>
      <c r="F7" s="213"/>
      <c r="G7" s="213"/>
      <c r="H7" s="213"/>
      <c r="I7" s="213"/>
      <c r="J7" s="213"/>
      <c r="K7" s="213"/>
      <c r="L7" s="213"/>
      <c r="M7" s="213"/>
      <c r="N7" s="213"/>
      <c r="O7" s="213"/>
      <c r="P7" s="213"/>
      <c r="Q7" s="213"/>
      <c r="R7" s="213"/>
      <c r="S7" s="213"/>
      <c r="T7" s="213"/>
      <c r="U7" s="214"/>
    </row>
    <row r="8" spans="1:21" ht="23.25" x14ac:dyDescent="0.25">
      <c r="A8" s="215"/>
      <c r="B8" s="216"/>
      <c r="C8" s="216"/>
      <c r="D8" s="216"/>
      <c r="E8" s="216"/>
      <c r="F8" s="216"/>
      <c r="G8" s="216"/>
      <c r="H8" s="216"/>
      <c r="I8" s="216"/>
      <c r="J8" s="216"/>
      <c r="K8" s="216"/>
      <c r="L8" s="216"/>
      <c r="M8" s="216"/>
      <c r="N8" s="216"/>
      <c r="O8" s="216"/>
      <c r="P8" s="216"/>
      <c r="Q8" s="216"/>
      <c r="R8" s="216"/>
      <c r="S8" s="216"/>
      <c r="T8" s="216"/>
      <c r="U8" s="217"/>
    </row>
    <row r="9" spans="1:21" x14ac:dyDescent="0.25">
      <c r="A9" s="51"/>
      <c r="B9" s="51" t="s">
        <v>229</v>
      </c>
      <c r="C9" s="51" t="s">
        <v>230</v>
      </c>
      <c r="D9" s="51" t="s">
        <v>1</v>
      </c>
      <c r="E9" s="51">
        <v>400</v>
      </c>
      <c r="F9" s="51">
        <v>577.4</v>
      </c>
      <c r="G9" s="222">
        <v>44368</v>
      </c>
      <c r="H9" s="109">
        <v>1</v>
      </c>
      <c r="I9" s="106" t="s">
        <v>231</v>
      </c>
      <c r="J9" s="112">
        <v>0</v>
      </c>
      <c r="K9" s="112">
        <v>0</v>
      </c>
      <c r="L9" s="112">
        <v>0</v>
      </c>
      <c r="M9" s="112">
        <v>0</v>
      </c>
      <c r="N9" s="89">
        <v>59</v>
      </c>
      <c r="O9" s="204">
        <v>410</v>
      </c>
      <c r="P9" s="204">
        <v>410</v>
      </c>
      <c r="Q9" s="204">
        <v>410</v>
      </c>
      <c r="R9" s="204">
        <v>233</v>
      </c>
      <c r="S9" s="204">
        <v>235</v>
      </c>
      <c r="T9" s="204">
        <v>231</v>
      </c>
      <c r="U9" s="89">
        <v>10.218219605126428</v>
      </c>
    </row>
    <row r="10" spans="1:21" ht="36" x14ac:dyDescent="0.25">
      <c r="A10" s="54"/>
      <c r="B10" s="54"/>
      <c r="C10" s="54"/>
      <c r="D10" s="54"/>
      <c r="E10" s="54"/>
      <c r="F10" s="54"/>
      <c r="G10" s="182"/>
      <c r="H10" s="109">
        <v>2</v>
      </c>
      <c r="I10" s="106" t="s">
        <v>232</v>
      </c>
      <c r="J10" s="112"/>
      <c r="K10" s="112"/>
      <c r="L10" s="112"/>
      <c r="M10" s="112"/>
      <c r="N10" s="90"/>
      <c r="O10" s="180"/>
      <c r="P10" s="180"/>
      <c r="Q10" s="180"/>
      <c r="R10" s="180"/>
      <c r="S10" s="180"/>
      <c r="T10" s="180"/>
      <c r="U10" s="90"/>
    </row>
    <row r="11" spans="1:21" ht="24" x14ac:dyDescent="0.25">
      <c r="A11" s="54"/>
      <c r="B11" s="54"/>
      <c r="C11" s="54"/>
      <c r="D11" s="54"/>
      <c r="E11" s="54"/>
      <c r="F11" s="54"/>
      <c r="G11" s="182"/>
      <c r="H11" s="109">
        <v>3</v>
      </c>
      <c r="I11" s="106" t="s">
        <v>233</v>
      </c>
      <c r="J11" s="112">
        <v>43</v>
      </c>
      <c r="K11" s="112">
        <v>40</v>
      </c>
      <c r="L11" s="112">
        <v>10</v>
      </c>
      <c r="M11" s="112">
        <v>12</v>
      </c>
      <c r="N11" s="90"/>
      <c r="O11" s="180"/>
      <c r="P11" s="180"/>
      <c r="Q11" s="180"/>
      <c r="R11" s="180"/>
      <c r="S11" s="180"/>
      <c r="T11" s="180"/>
      <c r="U11" s="90"/>
    </row>
    <row r="12" spans="1:21" x14ac:dyDescent="0.25">
      <c r="A12" s="54"/>
      <c r="B12" s="54"/>
      <c r="C12" s="54"/>
      <c r="D12" s="54"/>
      <c r="E12" s="54"/>
      <c r="F12" s="54"/>
      <c r="G12" s="182"/>
      <c r="H12" s="109">
        <v>4</v>
      </c>
      <c r="I12" s="124" t="s">
        <v>234</v>
      </c>
      <c r="J12" s="112">
        <v>17</v>
      </c>
      <c r="K12" s="112">
        <v>5</v>
      </c>
      <c r="L12" s="112">
        <v>14</v>
      </c>
      <c r="M12" s="112">
        <v>10</v>
      </c>
      <c r="N12" s="90"/>
      <c r="O12" s="180"/>
      <c r="P12" s="180"/>
      <c r="Q12" s="180"/>
      <c r="R12" s="180"/>
      <c r="S12" s="180"/>
      <c r="T12" s="180"/>
      <c r="U12" s="90"/>
    </row>
    <row r="13" spans="1:21" ht="24" x14ac:dyDescent="0.25">
      <c r="A13" s="54"/>
      <c r="B13" s="54"/>
      <c r="C13" s="54"/>
      <c r="D13" s="54"/>
      <c r="E13" s="54"/>
      <c r="F13" s="54"/>
      <c r="G13" s="182"/>
      <c r="H13" s="109">
        <v>5</v>
      </c>
      <c r="I13" s="106" t="s">
        <v>235</v>
      </c>
      <c r="J13" s="112">
        <v>3</v>
      </c>
      <c r="K13" s="112">
        <v>1</v>
      </c>
      <c r="L13" s="112">
        <v>6</v>
      </c>
      <c r="M13" s="112">
        <v>3</v>
      </c>
      <c r="N13" s="90"/>
      <c r="O13" s="180"/>
      <c r="P13" s="180"/>
      <c r="Q13" s="180"/>
      <c r="R13" s="180"/>
      <c r="S13" s="180"/>
      <c r="T13" s="180"/>
      <c r="U13" s="90"/>
    </row>
    <row r="14" spans="1:21" ht="51" x14ac:dyDescent="0.25">
      <c r="A14" s="54"/>
      <c r="B14" s="54"/>
      <c r="C14" s="54"/>
      <c r="D14" s="54"/>
      <c r="E14" s="54"/>
      <c r="F14" s="54"/>
      <c r="G14" s="182"/>
      <c r="H14" s="119">
        <v>6</v>
      </c>
      <c r="I14" s="153" t="s">
        <v>236</v>
      </c>
      <c r="J14" s="112">
        <v>24</v>
      </c>
      <c r="K14" s="112">
        <v>10</v>
      </c>
      <c r="L14" s="112">
        <v>38</v>
      </c>
      <c r="M14" s="112">
        <v>0</v>
      </c>
      <c r="N14" s="90"/>
      <c r="O14" s="180"/>
      <c r="P14" s="180"/>
      <c r="Q14" s="180"/>
      <c r="R14" s="180"/>
      <c r="S14" s="180"/>
      <c r="T14" s="180"/>
      <c r="U14" s="90"/>
    </row>
    <row r="15" spans="1:21" ht="24" x14ac:dyDescent="0.25">
      <c r="A15" s="54"/>
      <c r="B15" s="54"/>
      <c r="C15" s="54"/>
      <c r="D15" s="54"/>
      <c r="E15" s="54"/>
      <c r="F15" s="54"/>
      <c r="G15" s="182"/>
      <c r="H15" s="109">
        <v>7</v>
      </c>
      <c r="I15" s="106" t="s">
        <v>237</v>
      </c>
      <c r="J15" s="111"/>
      <c r="K15" s="155"/>
      <c r="L15" s="111"/>
      <c r="M15" s="155"/>
      <c r="N15" s="90"/>
      <c r="O15" s="180"/>
      <c r="P15" s="180"/>
      <c r="Q15" s="180"/>
      <c r="R15" s="180"/>
      <c r="S15" s="180"/>
      <c r="T15" s="180"/>
      <c r="U15" s="90"/>
    </row>
    <row r="16" spans="1:21" ht="15.75" thickBot="1" x14ac:dyDescent="0.3">
      <c r="A16" s="175"/>
      <c r="B16" s="175"/>
      <c r="C16" s="175"/>
      <c r="D16" s="175"/>
      <c r="E16" s="175"/>
      <c r="F16" s="175"/>
      <c r="G16" s="207"/>
      <c r="H16" s="119"/>
      <c r="I16" s="127" t="s">
        <v>26</v>
      </c>
      <c r="J16" s="154">
        <v>87</v>
      </c>
      <c r="K16" s="128">
        <v>56</v>
      </c>
      <c r="L16" s="154">
        <v>68</v>
      </c>
      <c r="M16" s="128">
        <v>25</v>
      </c>
      <c r="N16" s="206"/>
      <c r="O16" s="205"/>
      <c r="P16" s="205"/>
      <c r="Q16" s="205"/>
      <c r="R16" s="205"/>
      <c r="S16" s="205"/>
      <c r="T16" s="205"/>
      <c r="U16" s="206"/>
    </row>
    <row r="17" spans="1:21" x14ac:dyDescent="0.25">
      <c r="A17" s="54"/>
      <c r="B17" s="54" t="s">
        <v>229</v>
      </c>
      <c r="C17" s="54" t="s">
        <v>238</v>
      </c>
      <c r="D17" s="171" t="s">
        <v>8</v>
      </c>
      <c r="E17" s="171">
        <v>630</v>
      </c>
      <c r="F17" s="171">
        <v>900</v>
      </c>
      <c r="G17" s="181">
        <v>44368</v>
      </c>
      <c r="H17" s="140">
        <v>18</v>
      </c>
      <c r="I17" s="125" t="s">
        <v>239</v>
      </c>
      <c r="J17" s="122">
        <v>7</v>
      </c>
      <c r="K17" s="122">
        <v>6</v>
      </c>
      <c r="L17" s="122">
        <v>18</v>
      </c>
      <c r="M17" s="122">
        <v>10</v>
      </c>
      <c r="N17" s="188">
        <v>112</v>
      </c>
      <c r="O17" s="179">
        <v>400</v>
      </c>
      <c r="P17" s="179">
        <v>400</v>
      </c>
      <c r="Q17" s="179">
        <v>405</v>
      </c>
      <c r="R17" s="179">
        <v>230</v>
      </c>
      <c r="S17" s="179">
        <v>223</v>
      </c>
      <c r="T17" s="179">
        <v>229</v>
      </c>
      <c r="U17" s="187">
        <v>12.444444444444445</v>
      </c>
    </row>
    <row r="18" spans="1:21" ht="51" x14ac:dyDescent="0.25">
      <c r="A18" s="54"/>
      <c r="B18" s="54"/>
      <c r="C18" s="54"/>
      <c r="D18" s="54"/>
      <c r="E18" s="54"/>
      <c r="F18" s="54"/>
      <c r="G18" s="182"/>
      <c r="H18" s="109">
        <v>19</v>
      </c>
      <c r="I18" s="149" t="s">
        <v>240</v>
      </c>
      <c r="J18" s="112">
        <v>33</v>
      </c>
      <c r="K18" s="112">
        <v>102</v>
      </c>
      <c r="L18" s="112">
        <v>67</v>
      </c>
      <c r="M18" s="112">
        <v>45</v>
      </c>
      <c r="N18" s="90"/>
      <c r="O18" s="180"/>
      <c r="P18" s="180"/>
      <c r="Q18" s="180"/>
      <c r="R18" s="180"/>
      <c r="S18" s="180"/>
      <c r="T18" s="180"/>
      <c r="U18" s="73"/>
    </row>
    <row r="19" spans="1:21" ht="24" x14ac:dyDescent="0.25">
      <c r="A19" s="54"/>
      <c r="B19" s="54"/>
      <c r="C19" s="54"/>
      <c r="D19" s="54"/>
      <c r="E19" s="54"/>
      <c r="F19" s="54"/>
      <c r="G19" s="182"/>
      <c r="H19" s="109">
        <v>21</v>
      </c>
      <c r="I19" s="106" t="s">
        <v>241</v>
      </c>
      <c r="J19" s="112">
        <v>10</v>
      </c>
      <c r="K19" s="112">
        <v>15</v>
      </c>
      <c r="L19" s="112">
        <v>25</v>
      </c>
      <c r="M19" s="112">
        <v>18</v>
      </c>
      <c r="N19" s="90"/>
      <c r="O19" s="180"/>
      <c r="P19" s="180"/>
      <c r="Q19" s="180"/>
      <c r="R19" s="180"/>
      <c r="S19" s="180"/>
      <c r="T19" s="180"/>
      <c r="U19" s="73"/>
    </row>
    <row r="20" spans="1:21" x14ac:dyDescent="0.25">
      <c r="A20" s="54"/>
      <c r="B20" s="54"/>
      <c r="C20" s="54"/>
      <c r="D20" s="54"/>
      <c r="E20" s="54"/>
      <c r="F20" s="54"/>
      <c r="G20" s="182"/>
      <c r="H20" s="109">
        <v>22</v>
      </c>
      <c r="I20" s="124" t="s">
        <v>242</v>
      </c>
      <c r="J20" s="112">
        <v>21</v>
      </c>
      <c r="K20" s="112">
        <v>38</v>
      </c>
      <c r="L20" s="112">
        <v>15</v>
      </c>
      <c r="M20" s="112">
        <v>16</v>
      </c>
      <c r="N20" s="90"/>
      <c r="O20" s="180"/>
      <c r="P20" s="180"/>
      <c r="Q20" s="180"/>
      <c r="R20" s="180"/>
      <c r="S20" s="180"/>
      <c r="T20" s="180"/>
      <c r="U20" s="73"/>
    </row>
    <row r="21" spans="1:21" ht="24" x14ac:dyDescent="0.25">
      <c r="A21" s="54"/>
      <c r="B21" s="54"/>
      <c r="C21" s="54"/>
      <c r="D21" s="54"/>
      <c r="E21" s="54"/>
      <c r="F21" s="54"/>
      <c r="G21" s="182"/>
      <c r="H21" s="109">
        <v>23</v>
      </c>
      <c r="I21" s="106" t="s">
        <v>243</v>
      </c>
      <c r="J21" s="112">
        <v>0</v>
      </c>
      <c r="K21" s="112">
        <v>0</v>
      </c>
      <c r="L21" s="112">
        <v>0</v>
      </c>
      <c r="M21" s="112">
        <v>0</v>
      </c>
      <c r="N21" s="90"/>
      <c r="O21" s="180"/>
      <c r="P21" s="180"/>
      <c r="Q21" s="180"/>
      <c r="R21" s="180"/>
      <c r="S21" s="180"/>
      <c r="T21" s="180"/>
      <c r="U21" s="73"/>
    </row>
    <row r="22" spans="1:21" x14ac:dyDescent="0.25">
      <c r="A22" s="54"/>
      <c r="B22" s="54"/>
      <c r="C22" s="54"/>
      <c r="D22" s="54"/>
      <c r="E22" s="54"/>
      <c r="F22" s="54"/>
      <c r="G22" s="182"/>
      <c r="H22" s="104"/>
      <c r="I22" s="156" t="s">
        <v>26</v>
      </c>
      <c r="J22" s="111">
        <v>71</v>
      </c>
      <c r="K22" s="111">
        <v>161</v>
      </c>
      <c r="L22" s="111">
        <v>125</v>
      </c>
      <c r="M22" s="111">
        <v>89</v>
      </c>
      <c r="N22" s="90"/>
      <c r="O22" s="180"/>
      <c r="P22" s="180"/>
      <c r="Q22" s="180"/>
      <c r="R22" s="180"/>
      <c r="S22" s="180"/>
      <c r="T22" s="180"/>
      <c r="U22" s="73"/>
    </row>
    <row r="23" spans="1:21" x14ac:dyDescent="0.25">
      <c r="A23" s="54"/>
      <c r="B23" s="54"/>
      <c r="C23" s="54"/>
      <c r="D23" s="54"/>
      <c r="E23" s="54"/>
      <c r="F23" s="54"/>
      <c r="G23" s="182"/>
      <c r="H23" s="109"/>
      <c r="I23" s="106"/>
      <c r="J23" s="112"/>
      <c r="K23" s="112"/>
      <c r="L23" s="112"/>
      <c r="M23" s="112"/>
      <c r="N23" s="90"/>
      <c r="O23" s="180"/>
      <c r="P23" s="180"/>
      <c r="Q23" s="180"/>
      <c r="R23" s="180"/>
      <c r="S23" s="180"/>
      <c r="T23" s="180"/>
      <c r="U23" s="73"/>
    </row>
    <row r="24" spans="1:21" x14ac:dyDescent="0.25">
      <c r="A24" s="53"/>
      <c r="B24" s="51" t="s">
        <v>229</v>
      </c>
      <c r="C24" s="51" t="s">
        <v>238</v>
      </c>
      <c r="D24" s="51" t="s">
        <v>1</v>
      </c>
      <c r="E24" s="53">
        <v>320</v>
      </c>
      <c r="F24" s="53">
        <v>462</v>
      </c>
      <c r="G24" s="199">
        <v>44368</v>
      </c>
      <c r="H24" s="109">
        <v>10</v>
      </c>
      <c r="I24" s="106" t="s">
        <v>244</v>
      </c>
      <c r="J24" s="112">
        <v>0</v>
      </c>
      <c r="K24" s="112">
        <v>0</v>
      </c>
      <c r="L24" s="112">
        <v>0</v>
      </c>
      <c r="M24" s="112">
        <v>0</v>
      </c>
      <c r="N24" s="93">
        <v>162</v>
      </c>
      <c r="O24" s="177">
        <v>405</v>
      </c>
      <c r="P24" s="177">
        <v>404</v>
      </c>
      <c r="Q24" s="177">
        <v>408</v>
      </c>
      <c r="R24" s="177">
        <v>230</v>
      </c>
      <c r="S24" s="177">
        <v>230</v>
      </c>
      <c r="T24" s="177">
        <v>230</v>
      </c>
      <c r="U24" s="89">
        <v>35.064935064935064</v>
      </c>
    </row>
    <row r="25" spans="1:21" ht="24" x14ac:dyDescent="0.25">
      <c r="A25" s="53"/>
      <c r="B25" s="54"/>
      <c r="C25" s="54"/>
      <c r="D25" s="54"/>
      <c r="E25" s="53"/>
      <c r="F25" s="53"/>
      <c r="G25" s="199"/>
      <c r="H25" s="109">
        <v>12</v>
      </c>
      <c r="I25" s="106" t="s">
        <v>243</v>
      </c>
      <c r="J25" s="112">
        <v>10</v>
      </c>
      <c r="K25" s="112">
        <v>19</v>
      </c>
      <c r="L25" s="112">
        <v>8</v>
      </c>
      <c r="M25" s="112">
        <v>5</v>
      </c>
      <c r="N25" s="93"/>
      <c r="O25" s="177"/>
      <c r="P25" s="177"/>
      <c r="Q25" s="177"/>
      <c r="R25" s="177"/>
      <c r="S25" s="177"/>
      <c r="T25" s="177"/>
      <c r="U25" s="90"/>
    </row>
    <row r="26" spans="1:21" x14ac:dyDescent="0.25">
      <c r="A26" s="53"/>
      <c r="B26" s="54"/>
      <c r="C26" s="54"/>
      <c r="D26" s="54"/>
      <c r="E26" s="53"/>
      <c r="F26" s="53"/>
      <c r="G26" s="199"/>
      <c r="H26" s="120">
        <v>14</v>
      </c>
      <c r="I26" s="125" t="s">
        <v>245</v>
      </c>
      <c r="J26" s="112">
        <v>197</v>
      </c>
      <c r="K26" s="112">
        <v>180</v>
      </c>
      <c r="L26" s="112">
        <v>214</v>
      </c>
      <c r="M26" s="112">
        <v>15</v>
      </c>
      <c r="N26" s="93"/>
      <c r="O26" s="177"/>
      <c r="P26" s="177"/>
      <c r="Q26" s="177"/>
      <c r="R26" s="177"/>
      <c r="S26" s="177"/>
      <c r="T26" s="177"/>
      <c r="U26" s="90"/>
    </row>
    <row r="27" spans="1:21" x14ac:dyDescent="0.25">
      <c r="A27" s="88"/>
      <c r="B27" s="54"/>
      <c r="C27" s="54"/>
      <c r="D27" s="54"/>
      <c r="E27" s="53"/>
      <c r="F27" s="53"/>
      <c r="G27" s="199"/>
      <c r="H27" s="109"/>
      <c r="I27" s="156" t="s">
        <v>26</v>
      </c>
      <c r="J27" s="111">
        <v>207</v>
      </c>
      <c r="K27" s="111">
        <v>199</v>
      </c>
      <c r="L27" s="111">
        <v>222</v>
      </c>
      <c r="M27" s="111">
        <v>20</v>
      </c>
      <c r="N27" s="93"/>
      <c r="O27" s="177"/>
      <c r="P27" s="177"/>
      <c r="Q27" s="177"/>
      <c r="R27" s="177"/>
      <c r="S27" s="177"/>
      <c r="T27" s="177"/>
      <c r="U27" s="90"/>
    </row>
    <row r="28" spans="1:21" ht="15.75" thickBot="1" x14ac:dyDescent="0.3">
      <c r="A28" s="176"/>
      <c r="B28" s="175"/>
      <c r="C28" s="175"/>
      <c r="D28" s="175"/>
      <c r="E28" s="189"/>
      <c r="F28" s="189"/>
      <c r="G28" s="201"/>
      <c r="H28" s="123"/>
      <c r="I28" s="127"/>
      <c r="J28" s="128"/>
      <c r="K28" s="128"/>
      <c r="L28" s="128"/>
      <c r="M28" s="128"/>
      <c r="N28" s="185"/>
      <c r="O28" s="178"/>
      <c r="P28" s="178"/>
      <c r="Q28" s="178"/>
      <c r="R28" s="178"/>
      <c r="S28" s="178"/>
      <c r="T28" s="178"/>
      <c r="U28" s="206"/>
    </row>
    <row r="29" spans="1:21" x14ac:dyDescent="0.25">
      <c r="A29" s="64"/>
      <c r="B29" s="54" t="s">
        <v>229</v>
      </c>
      <c r="C29" s="54" t="s">
        <v>246</v>
      </c>
      <c r="D29" s="54" t="s">
        <v>8</v>
      </c>
      <c r="E29" s="54">
        <v>320</v>
      </c>
      <c r="F29" s="54">
        <v>462</v>
      </c>
      <c r="G29" s="182">
        <v>44368</v>
      </c>
      <c r="H29" s="120">
        <v>1</v>
      </c>
      <c r="I29" s="125" t="s">
        <v>247</v>
      </c>
      <c r="J29" s="112">
        <v>21</v>
      </c>
      <c r="K29" s="112">
        <v>11</v>
      </c>
      <c r="L29" s="112">
        <v>14</v>
      </c>
      <c r="M29" s="129">
        <v>8</v>
      </c>
      <c r="N29" s="188">
        <v>134</v>
      </c>
      <c r="O29" s="180">
        <v>381</v>
      </c>
      <c r="P29" s="179">
        <v>380</v>
      </c>
      <c r="Q29" s="179">
        <v>381</v>
      </c>
      <c r="R29" s="179">
        <v>218</v>
      </c>
      <c r="S29" s="224">
        <v>221</v>
      </c>
      <c r="T29" s="179">
        <v>221</v>
      </c>
      <c r="U29" s="187">
        <v>29.004329004329005</v>
      </c>
    </row>
    <row r="30" spans="1:21" x14ac:dyDescent="0.25">
      <c r="A30" s="64"/>
      <c r="B30" s="54"/>
      <c r="C30" s="54"/>
      <c r="D30" s="54"/>
      <c r="E30" s="54"/>
      <c r="F30" s="54"/>
      <c r="G30" s="182"/>
      <c r="H30" s="109">
        <v>2</v>
      </c>
      <c r="I30" s="124" t="s">
        <v>248</v>
      </c>
      <c r="J30" s="112">
        <v>0</v>
      </c>
      <c r="K30" s="112">
        <v>0</v>
      </c>
      <c r="L30" s="112">
        <v>3</v>
      </c>
      <c r="M30" s="129">
        <v>3</v>
      </c>
      <c r="N30" s="90"/>
      <c r="O30" s="180"/>
      <c r="P30" s="180"/>
      <c r="Q30" s="180"/>
      <c r="R30" s="180"/>
      <c r="S30" s="225"/>
      <c r="T30" s="180"/>
      <c r="U30" s="73"/>
    </row>
    <row r="31" spans="1:21" x14ac:dyDescent="0.25">
      <c r="A31" s="64"/>
      <c r="B31" s="54"/>
      <c r="C31" s="54"/>
      <c r="D31" s="54"/>
      <c r="E31" s="54"/>
      <c r="F31" s="54"/>
      <c r="G31" s="182"/>
      <c r="H31" s="109">
        <v>3</v>
      </c>
      <c r="I31" s="106" t="s">
        <v>249</v>
      </c>
      <c r="J31" s="112">
        <v>31</v>
      </c>
      <c r="K31" s="112">
        <v>27</v>
      </c>
      <c r="L31" s="112">
        <v>29</v>
      </c>
      <c r="M31" s="129">
        <v>0</v>
      </c>
      <c r="N31" s="90"/>
      <c r="O31" s="180"/>
      <c r="P31" s="180"/>
      <c r="Q31" s="180"/>
      <c r="R31" s="180"/>
      <c r="S31" s="225"/>
      <c r="T31" s="180"/>
      <c r="U31" s="73"/>
    </row>
    <row r="32" spans="1:21" x14ac:dyDescent="0.25">
      <c r="A32" s="64"/>
      <c r="B32" s="54"/>
      <c r="C32" s="54"/>
      <c r="D32" s="54"/>
      <c r="E32" s="54"/>
      <c r="F32" s="54"/>
      <c r="G32" s="182"/>
      <c r="H32" s="132">
        <v>5</v>
      </c>
      <c r="I32" s="125" t="s">
        <v>250</v>
      </c>
      <c r="J32" s="122">
        <v>26</v>
      </c>
      <c r="K32" s="122">
        <v>22</v>
      </c>
      <c r="L32" s="122">
        <v>9</v>
      </c>
      <c r="M32" s="122">
        <v>8</v>
      </c>
      <c r="N32" s="90"/>
      <c r="O32" s="180"/>
      <c r="P32" s="180"/>
      <c r="Q32" s="180"/>
      <c r="R32" s="180"/>
      <c r="S32" s="225"/>
      <c r="T32" s="180"/>
      <c r="U32" s="73"/>
    </row>
    <row r="33" spans="1:21" x14ac:dyDescent="0.25">
      <c r="A33" s="64"/>
      <c r="B33" s="54"/>
      <c r="C33" s="54"/>
      <c r="D33" s="54"/>
      <c r="E33" s="54"/>
      <c r="F33" s="54"/>
      <c r="G33" s="182"/>
      <c r="H33" s="118">
        <v>6</v>
      </c>
      <c r="I33" s="106" t="s">
        <v>251</v>
      </c>
      <c r="J33" s="112">
        <v>42</v>
      </c>
      <c r="K33" s="112">
        <v>23</v>
      </c>
      <c r="L33" s="112">
        <v>25</v>
      </c>
      <c r="M33" s="112">
        <v>19</v>
      </c>
      <c r="N33" s="90"/>
      <c r="O33" s="180"/>
      <c r="P33" s="180"/>
      <c r="Q33" s="180"/>
      <c r="R33" s="180"/>
      <c r="S33" s="225"/>
      <c r="T33" s="180"/>
      <c r="U33" s="73"/>
    </row>
    <row r="34" spans="1:21" x14ac:dyDescent="0.25">
      <c r="A34" s="64"/>
      <c r="B34" s="54"/>
      <c r="C34" s="54"/>
      <c r="D34" s="54"/>
      <c r="E34" s="54"/>
      <c r="F34" s="54"/>
      <c r="G34" s="182"/>
      <c r="H34" s="118">
        <v>7</v>
      </c>
      <c r="I34" s="124" t="s">
        <v>252</v>
      </c>
      <c r="J34" s="112">
        <v>23</v>
      </c>
      <c r="K34" s="112">
        <v>27</v>
      </c>
      <c r="L34" s="112">
        <v>1</v>
      </c>
      <c r="M34" s="112">
        <v>21</v>
      </c>
      <c r="N34" s="90"/>
      <c r="O34" s="180"/>
      <c r="P34" s="180"/>
      <c r="Q34" s="180"/>
      <c r="R34" s="180"/>
      <c r="S34" s="225"/>
      <c r="T34" s="180"/>
      <c r="U34" s="73"/>
    </row>
    <row r="35" spans="1:21" x14ac:dyDescent="0.25">
      <c r="A35" s="64"/>
      <c r="B35" s="54"/>
      <c r="C35" s="54"/>
      <c r="D35" s="54"/>
      <c r="E35" s="54"/>
      <c r="F35" s="54"/>
      <c r="G35" s="182"/>
      <c r="H35" s="118">
        <v>8</v>
      </c>
      <c r="I35" s="106" t="s">
        <v>253</v>
      </c>
      <c r="J35" s="112">
        <v>29</v>
      </c>
      <c r="K35" s="112">
        <v>32</v>
      </c>
      <c r="L35" s="112">
        <v>45</v>
      </c>
      <c r="M35" s="112">
        <v>17</v>
      </c>
      <c r="N35" s="90"/>
      <c r="O35" s="180"/>
      <c r="P35" s="180"/>
      <c r="Q35" s="180"/>
      <c r="R35" s="180"/>
      <c r="S35" s="225"/>
      <c r="T35" s="180"/>
      <c r="U35" s="73"/>
    </row>
    <row r="36" spans="1:21" ht="24" x14ac:dyDescent="0.25">
      <c r="A36" s="64"/>
      <c r="B36" s="54"/>
      <c r="C36" s="54"/>
      <c r="D36" s="54"/>
      <c r="E36" s="54"/>
      <c r="F36" s="54"/>
      <c r="G36" s="182"/>
      <c r="H36" s="118">
        <v>13</v>
      </c>
      <c r="I36" s="106" t="s">
        <v>254</v>
      </c>
      <c r="J36" s="112">
        <v>0</v>
      </c>
      <c r="K36" s="112">
        <v>0</v>
      </c>
      <c r="L36" s="112">
        <v>0</v>
      </c>
      <c r="M36" s="112">
        <v>0</v>
      </c>
      <c r="N36" s="90"/>
      <c r="O36" s="180"/>
      <c r="P36" s="180"/>
      <c r="Q36" s="180"/>
      <c r="R36" s="180"/>
      <c r="S36" s="225"/>
      <c r="T36" s="180"/>
      <c r="U36" s="73"/>
    </row>
    <row r="37" spans="1:21" x14ac:dyDescent="0.25">
      <c r="A37" s="99"/>
      <c r="B37" s="54"/>
      <c r="C37" s="54"/>
      <c r="D37" s="54"/>
      <c r="E37" s="54"/>
      <c r="F37" s="54"/>
      <c r="G37" s="182"/>
      <c r="H37" s="118">
        <v>15</v>
      </c>
      <c r="I37" s="124" t="s">
        <v>255</v>
      </c>
      <c r="J37" s="112">
        <v>4</v>
      </c>
      <c r="K37" s="112">
        <v>15</v>
      </c>
      <c r="L37" s="112">
        <v>1</v>
      </c>
      <c r="M37" s="112">
        <v>0</v>
      </c>
      <c r="N37" s="90"/>
      <c r="O37" s="180"/>
      <c r="P37" s="180"/>
      <c r="Q37" s="180"/>
      <c r="R37" s="180"/>
      <c r="S37" s="225"/>
      <c r="T37" s="180"/>
      <c r="U37" s="73"/>
    </row>
    <row r="38" spans="1:21" x14ac:dyDescent="0.25">
      <c r="A38" s="60"/>
      <c r="B38" s="54"/>
      <c r="C38" s="54"/>
      <c r="D38" s="54"/>
      <c r="E38" s="54"/>
      <c r="F38" s="54"/>
      <c r="G38" s="182"/>
      <c r="H38" s="118"/>
      <c r="I38" s="156" t="s">
        <v>26</v>
      </c>
      <c r="J38" s="111">
        <v>176</v>
      </c>
      <c r="K38" s="111">
        <v>157</v>
      </c>
      <c r="L38" s="111">
        <v>127</v>
      </c>
      <c r="M38" s="111">
        <v>76</v>
      </c>
      <c r="N38" s="90"/>
      <c r="O38" s="180"/>
      <c r="P38" s="180"/>
      <c r="Q38" s="180"/>
      <c r="R38" s="180"/>
      <c r="S38" s="225"/>
      <c r="T38" s="180"/>
      <c r="U38" s="73"/>
    </row>
    <row r="39" spans="1:21" ht="15.75" thickBot="1" x14ac:dyDescent="0.3">
      <c r="A39" s="60"/>
      <c r="B39" s="54"/>
      <c r="C39" s="54"/>
      <c r="D39" s="54"/>
      <c r="E39" s="54"/>
      <c r="F39" s="54"/>
      <c r="G39" s="182"/>
      <c r="H39" s="143"/>
      <c r="I39" s="150"/>
      <c r="J39" s="136"/>
      <c r="K39" s="136"/>
      <c r="L39" s="141"/>
      <c r="M39" s="141"/>
      <c r="N39" s="90"/>
      <c r="O39" s="180"/>
      <c r="P39" s="205"/>
      <c r="Q39" s="205"/>
      <c r="R39" s="205"/>
      <c r="S39" s="225"/>
      <c r="T39" s="205"/>
      <c r="U39" s="223"/>
    </row>
    <row r="40" spans="1:21" x14ac:dyDescent="0.25">
      <c r="A40" s="184"/>
      <c r="B40" s="171" t="s">
        <v>229</v>
      </c>
      <c r="C40" s="171" t="s">
        <v>256</v>
      </c>
      <c r="D40" s="171" t="s">
        <v>8</v>
      </c>
      <c r="E40" s="184">
        <v>250</v>
      </c>
      <c r="F40" s="184">
        <v>360</v>
      </c>
      <c r="G40" s="208">
        <v>44368</v>
      </c>
      <c r="H40" s="140">
        <v>4</v>
      </c>
      <c r="I40" s="157" t="s">
        <v>257</v>
      </c>
      <c r="J40" s="142">
        <v>13</v>
      </c>
      <c r="K40" s="142">
        <v>16</v>
      </c>
      <c r="L40" s="130">
        <v>16</v>
      </c>
      <c r="M40" s="130">
        <v>6</v>
      </c>
      <c r="N40" s="186">
        <v>13</v>
      </c>
      <c r="O40" s="218">
        <v>407</v>
      </c>
      <c r="P40" s="101">
        <v>405</v>
      </c>
      <c r="Q40" s="101">
        <v>406</v>
      </c>
      <c r="R40" s="101">
        <v>230</v>
      </c>
      <c r="S40" s="218">
        <v>230</v>
      </c>
      <c r="T40" s="101">
        <v>231</v>
      </c>
      <c r="U40" s="90">
        <v>3.6111111111111107</v>
      </c>
    </row>
    <row r="41" spans="1:21" x14ac:dyDescent="0.25">
      <c r="A41" s="53"/>
      <c r="B41" s="54"/>
      <c r="C41" s="54"/>
      <c r="D41" s="54"/>
      <c r="E41" s="53"/>
      <c r="F41" s="53"/>
      <c r="G41" s="80"/>
      <c r="H41" s="109"/>
      <c r="I41" s="156" t="s">
        <v>26</v>
      </c>
      <c r="J41" s="108">
        <v>13</v>
      </c>
      <c r="K41" s="108">
        <v>16</v>
      </c>
      <c r="L41" s="108">
        <v>16</v>
      </c>
      <c r="M41" s="108">
        <v>6</v>
      </c>
      <c r="N41" s="93"/>
      <c r="O41" s="88"/>
      <c r="P41" s="88"/>
      <c r="Q41" s="88"/>
      <c r="R41" s="88"/>
      <c r="S41" s="88"/>
      <c r="T41" s="88"/>
      <c r="U41" s="90"/>
    </row>
    <row r="42" spans="1:21" ht="15.75" thickBot="1" x14ac:dyDescent="0.3">
      <c r="A42" s="176"/>
      <c r="B42" s="175"/>
      <c r="C42" s="175"/>
      <c r="D42" s="175"/>
      <c r="E42" s="189"/>
      <c r="F42" s="189"/>
      <c r="G42" s="209"/>
      <c r="H42" s="123"/>
      <c r="I42" s="127"/>
      <c r="J42" s="128"/>
      <c r="K42" s="128"/>
      <c r="L42" s="133"/>
      <c r="M42" s="128"/>
      <c r="N42" s="185"/>
      <c r="O42" s="176"/>
      <c r="P42" s="176"/>
      <c r="Q42" s="176"/>
      <c r="R42" s="176"/>
      <c r="S42" s="176"/>
      <c r="T42" s="176"/>
      <c r="U42" s="206"/>
    </row>
    <row r="43" spans="1:21" ht="24" x14ac:dyDescent="0.25">
      <c r="A43" s="184"/>
      <c r="B43" s="171" t="s">
        <v>229</v>
      </c>
      <c r="C43" s="171" t="s">
        <v>5</v>
      </c>
      <c r="D43" s="171" t="s">
        <v>1</v>
      </c>
      <c r="E43" s="184">
        <v>400</v>
      </c>
      <c r="F43" s="184">
        <v>577.4</v>
      </c>
      <c r="G43" s="200">
        <v>44368</v>
      </c>
      <c r="H43" s="120">
        <v>2</v>
      </c>
      <c r="I43" s="106" t="s">
        <v>258</v>
      </c>
      <c r="J43" s="122">
        <v>0</v>
      </c>
      <c r="K43" s="122">
        <v>0</v>
      </c>
      <c r="L43" s="122">
        <v>5</v>
      </c>
      <c r="M43" s="122">
        <v>4</v>
      </c>
      <c r="N43" s="186">
        <v>96</v>
      </c>
      <c r="O43" s="193">
        <v>402</v>
      </c>
      <c r="P43" s="197">
        <v>405</v>
      </c>
      <c r="Q43" s="197">
        <v>404</v>
      </c>
      <c r="R43" s="210">
        <v>227</v>
      </c>
      <c r="S43" s="197">
        <v>236</v>
      </c>
      <c r="T43" s="197">
        <v>230</v>
      </c>
      <c r="U43" s="188">
        <v>16.62625562868029</v>
      </c>
    </row>
    <row r="44" spans="1:21" ht="24" x14ac:dyDescent="0.25">
      <c r="A44" s="53"/>
      <c r="B44" s="54"/>
      <c r="C44" s="54"/>
      <c r="D44" s="54"/>
      <c r="E44" s="53"/>
      <c r="F44" s="53"/>
      <c r="G44" s="199"/>
      <c r="H44" s="109">
        <v>3</v>
      </c>
      <c r="I44" s="106" t="s">
        <v>259</v>
      </c>
      <c r="J44" s="112">
        <v>41</v>
      </c>
      <c r="K44" s="112">
        <v>39</v>
      </c>
      <c r="L44" s="112">
        <v>27</v>
      </c>
      <c r="M44" s="112">
        <v>10</v>
      </c>
      <c r="N44" s="93"/>
      <c r="O44" s="177"/>
      <c r="P44" s="177"/>
      <c r="Q44" s="177"/>
      <c r="R44" s="211"/>
      <c r="S44" s="177"/>
      <c r="T44" s="177"/>
      <c r="U44" s="90"/>
    </row>
    <row r="45" spans="1:21" x14ac:dyDescent="0.25">
      <c r="A45" s="53"/>
      <c r="B45" s="54"/>
      <c r="C45" s="54"/>
      <c r="D45" s="54"/>
      <c r="E45" s="53"/>
      <c r="F45" s="53"/>
      <c r="G45" s="199"/>
      <c r="H45" s="109">
        <v>4</v>
      </c>
      <c r="I45" s="106" t="s">
        <v>260</v>
      </c>
      <c r="J45" s="112">
        <v>23</v>
      </c>
      <c r="K45" s="112">
        <v>28</v>
      </c>
      <c r="L45" s="112">
        <v>37</v>
      </c>
      <c r="M45" s="112">
        <v>10</v>
      </c>
      <c r="N45" s="93"/>
      <c r="O45" s="177"/>
      <c r="P45" s="177"/>
      <c r="Q45" s="177"/>
      <c r="R45" s="211"/>
      <c r="S45" s="177"/>
      <c r="T45" s="177"/>
      <c r="U45" s="90"/>
    </row>
    <row r="46" spans="1:21" x14ac:dyDescent="0.25">
      <c r="A46" s="88"/>
      <c r="B46" s="54"/>
      <c r="C46" s="54"/>
      <c r="D46" s="54"/>
      <c r="E46" s="53"/>
      <c r="F46" s="53"/>
      <c r="G46" s="199"/>
      <c r="H46" s="109">
        <v>5</v>
      </c>
      <c r="I46" s="106" t="s">
        <v>261</v>
      </c>
      <c r="J46" s="112">
        <v>6</v>
      </c>
      <c r="K46" s="112">
        <v>11</v>
      </c>
      <c r="L46" s="112">
        <v>12</v>
      </c>
      <c r="M46" s="112">
        <v>0</v>
      </c>
      <c r="N46" s="93"/>
      <c r="O46" s="177"/>
      <c r="P46" s="177"/>
      <c r="Q46" s="177"/>
      <c r="R46" s="211"/>
      <c r="S46" s="177"/>
      <c r="T46" s="177"/>
      <c r="U46" s="90"/>
    </row>
    <row r="47" spans="1:21" ht="36" x14ac:dyDescent="0.25">
      <c r="A47" s="88"/>
      <c r="B47" s="54"/>
      <c r="C47" s="54"/>
      <c r="D47" s="54"/>
      <c r="E47" s="53"/>
      <c r="F47" s="53"/>
      <c r="G47" s="199"/>
      <c r="H47" s="109">
        <v>6</v>
      </c>
      <c r="I47" s="106" t="s">
        <v>262</v>
      </c>
      <c r="J47" s="112">
        <v>35</v>
      </c>
      <c r="K47" s="112">
        <v>46</v>
      </c>
      <c r="L47" s="112">
        <v>34</v>
      </c>
      <c r="M47" s="112">
        <v>13</v>
      </c>
      <c r="N47" s="93"/>
      <c r="O47" s="177"/>
      <c r="P47" s="177"/>
      <c r="Q47" s="177"/>
      <c r="R47" s="211"/>
      <c r="S47" s="177"/>
      <c r="T47" s="177"/>
      <c r="U47" s="90"/>
    </row>
    <row r="48" spans="1:21" ht="15.75" thickBot="1" x14ac:dyDescent="0.3">
      <c r="A48" s="176"/>
      <c r="B48" s="175"/>
      <c r="C48" s="175"/>
      <c r="D48" s="175"/>
      <c r="E48" s="189"/>
      <c r="F48" s="189"/>
      <c r="G48" s="201"/>
      <c r="H48" s="123"/>
      <c r="I48" s="158" t="s">
        <v>26</v>
      </c>
      <c r="J48" s="128">
        <v>105</v>
      </c>
      <c r="K48" s="128">
        <v>124</v>
      </c>
      <c r="L48" s="128">
        <v>115</v>
      </c>
      <c r="M48" s="128">
        <v>37</v>
      </c>
      <c r="N48" s="185"/>
      <c r="O48" s="178"/>
      <c r="P48" s="178"/>
      <c r="Q48" s="178"/>
      <c r="R48" s="212"/>
      <c r="S48" s="178"/>
      <c r="T48" s="178"/>
      <c r="U48" s="206"/>
    </row>
    <row r="49" spans="1:21" ht="24" x14ac:dyDescent="0.25">
      <c r="A49" s="171"/>
      <c r="B49" s="171" t="s">
        <v>229</v>
      </c>
      <c r="C49" s="171" t="s">
        <v>6</v>
      </c>
      <c r="D49" s="171" t="s">
        <v>1</v>
      </c>
      <c r="E49" s="171">
        <v>180</v>
      </c>
      <c r="F49" s="171">
        <v>260</v>
      </c>
      <c r="G49" s="181">
        <v>44368</v>
      </c>
      <c r="H49" s="120">
        <v>2</v>
      </c>
      <c r="I49" s="125" t="s">
        <v>263</v>
      </c>
      <c r="J49" s="122">
        <v>28</v>
      </c>
      <c r="K49" s="122">
        <v>27</v>
      </c>
      <c r="L49" s="122">
        <v>14</v>
      </c>
      <c r="M49" s="122">
        <v>17</v>
      </c>
      <c r="N49" s="188">
        <v>111</v>
      </c>
      <c r="O49" s="226">
        <v>384</v>
      </c>
      <c r="P49" s="179">
        <v>382</v>
      </c>
      <c r="Q49" s="179">
        <v>382</v>
      </c>
      <c r="R49" s="179">
        <v>228</v>
      </c>
      <c r="S49" s="179">
        <v>216</v>
      </c>
      <c r="T49" s="179">
        <v>223</v>
      </c>
      <c r="U49" s="188">
        <v>42.692307692307693</v>
      </c>
    </row>
    <row r="50" spans="1:21" ht="36" x14ac:dyDescent="0.25">
      <c r="A50" s="54"/>
      <c r="B50" s="54"/>
      <c r="C50" s="54"/>
      <c r="D50" s="54"/>
      <c r="E50" s="54"/>
      <c r="F50" s="54"/>
      <c r="G50" s="182"/>
      <c r="H50" s="109">
        <v>3</v>
      </c>
      <c r="I50" s="106" t="s">
        <v>264</v>
      </c>
      <c r="J50" s="112">
        <v>8</v>
      </c>
      <c r="K50" s="112">
        <v>16</v>
      </c>
      <c r="L50" s="112">
        <v>13</v>
      </c>
      <c r="M50" s="112">
        <v>6</v>
      </c>
      <c r="N50" s="90"/>
      <c r="O50" s="227"/>
      <c r="P50" s="180"/>
      <c r="Q50" s="180"/>
      <c r="R50" s="180"/>
      <c r="S50" s="180"/>
      <c r="T50" s="180"/>
      <c r="U50" s="90"/>
    </row>
    <row r="51" spans="1:21" x14ac:dyDescent="0.25">
      <c r="A51" s="54"/>
      <c r="B51" s="54"/>
      <c r="C51" s="54"/>
      <c r="D51" s="54"/>
      <c r="E51" s="54"/>
      <c r="F51" s="54"/>
      <c r="G51" s="182"/>
      <c r="H51" s="109">
        <v>4</v>
      </c>
      <c r="I51" s="106" t="s">
        <v>265</v>
      </c>
      <c r="J51" s="112">
        <v>0</v>
      </c>
      <c r="K51" s="112">
        <v>15</v>
      </c>
      <c r="L51" s="112">
        <v>0</v>
      </c>
      <c r="M51" s="112">
        <v>4</v>
      </c>
      <c r="N51" s="90"/>
      <c r="O51" s="227"/>
      <c r="P51" s="180"/>
      <c r="Q51" s="180"/>
      <c r="R51" s="180"/>
      <c r="S51" s="180"/>
      <c r="T51" s="180"/>
      <c r="U51" s="90"/>
    </row>
    <row r="52" spans="1:21" x14ac:dyDescent="0.25">
      <c r="A52" s="54"/>
      <c r="B52" s="54"/>
      <c r="C52" s="54"/>
      <c r="D52" s="54"/>
      <c r="E52" s="54"/>
      <c r="F52" s="54"/>
      <c r="G52" s="182"/>
      <c r="H52" s="109">
        <v>5</v>
      </c>
      <c r="I52" s="106" t="s">
        <v>266</v>
      </c>
      <c r="J52" s="112">
        <v>8</v>
      </c>
      <c r="K52" s="112">
        <v>18</v>
      </c>
      <c r="L52" s="112">
        <v>21</v>
      </c>
      <c r="M52" s="112">
        <v>10</v>
      </c>
      <c r="N52" s="90"/>
      <c r="O52" s="227"/>
      <c r="P52" s="180"/>
      <c r="Q52" s="180"/>
      <c r="R52" s="180"/>
      <c r="S52" s="180"/>
      <c r="T52" s="180"/>
      <c r="U52" s="90"/>
    </row>
    <row r="53" spans="1:21" ht="24" x14ac:dyDescent="0.25">
      <c r="A53" s="54"/>
      <c r="B53" s="54"/>
      <c r="C53" s="54"/>
      <c r="D53" s="54"/>
      <c r="E53" s="54"/>
      <c r="F53" s="54"/>
      <c r="G53" s="182"/>
      <c r="H53" s="109">
        <v>6</v>
      </c>
      <c r="I53" s="106" t="s">
        <v>267</v>
      </c>
      <c r="J53" s="110">
        <v>37</v>
      </c>
      <c r="K53" s="110">
        <v>40</v>
      </c>
      <c r="L53" s="110">
        <v>29</v>
      </c>
      <c r="M53" s="110">
        <v>11</v>
      </c>
      <c r="N53" s="90"/>
      <c r="O53" s="227"/>
      <c r="P53" s="180"/>
      <c r="Q53" s="180"/>
      <c r="R53" s="180"/>
      <c r="S53" s="180"/>
      <c r="T53" s="180"/>
      <c r="U53" s="90"/>
    </row>
    <row r="54" spans="1:21" ht="48" x14ac:dyDescent="0.25">
      <c r="A54" s="54"/>
      <c r="B54" s="54"/>
      <c r="C54" s="54"/>
      <c r="D54" s="54"/>
      <c r="E54" s="54"/>
      <c r="F54" s="54"/>
      <c r="G54" s="182"/>
      <c r="H54" s="109">
        <v>7</v>
      </c>
      <c r="I54" s="106" t="s">
        <v>268</v>
      </c>
      <c r="J54" s="112">
        <v>41</v>
      </c>
      <c r="K54" s="112">
        <v>13</v>
      </c>
      <c r="L54" s="112">
        <v>6</v>
      </c>
      <c r="M54" s="112">
        <v>28</v>
      </c>
      <c r="N54" s="90"/>
      <c r="O54" s="227"/>
      <c r="P54" s="180"/>
      <c r="Q54" s="180"/>
      <c r="R54" s="180"/>
      <c r="S54" s="180"/>
      <c r="T54" s="180"/>
      <c r="U54" s="90"/>
    </row>
    <row r="55" spans="1:21" ht="24" x14ac:dyDescent="0.25">
      <c r="A55" s="54"/>
      <c r="B55" s="54"/>
      <c r="C55" s="54"/>
      <c r="D55" s="54"/>
      <c r="E55" s="54"/>
      <c r="F55" s="54"/>
      <c r="G55" s="182"/>
      <c r="H55" s="119">
        <v>8</v>
      </c>
      <c r="I55" s="106" t="s">
        <v>269</v>
      </c>
      <c r="J55" s="112">
        <v>6</v>
      </c>
      <c r="K55" s="112">
        <v>6</v>
      </c>
      <c r="L55" s="112">
        <v>13</v>
      </c>
      <c r="M55" s="136">
        <v>7</v>
      </c>
      <c r="N55" s="90"/>
      <c r="O55" s="227"/>
      <c r="P55" s="180"/>
      <c r="Q55" s="180"/>
      <c r="R55" s="180"/>
      <c r="S55" s="180"/>
      <c r="T55" s="180"/>
      <c r="U55" s="90"/>
    </row>
    <row r="56" spans="1:21" x14ac:dyDescent="0.25">
      <c r="A56" s="54"/>
      <c r="B56" s="54"/>
      <c r="C56" s="52"/>
      <c r="D56" s="52"/>
      <c r="E56" s="54"/>
      <c r="F56" s="54"/>
      <c r="G56" s="198"/>
      <c r="H56" s="119"/>
      <c r="I56" s="160" t="s">
        <v>26</v>
      </c>
      <c r="J56" s="111">
        <v>128</v>
      </c>
      <c r="K56" s="163">
        <v>135</v>
      </c>
      <c r="L56" s="155">
        <v>96</v>
      </c>
      <c r="M56" s="155">
        <v>83</v>
      </c>
      <c r="N56" s="91"/>
      <c r="O56" s="227"/>
      <c r="P56" s="193"/>
      <c r="Q56" s="180"/>
      <c r="R56" s="193"/>
      <c r="S56" s="180"/>
      <c r="T56" s="180"/>
      <c r="U56" s="91"/>
    </row>
    <row r="57" spans="1:21" x14ac:dyDescent="0.25">
      <c r="A57" s="150"/>
      <c r="B57" s="51" t="s">
        <v>229</v>
      </c>
      <c r="C57" s="54" t="s">
        <v>6</v>
      </c>
      <c r="D57" s="54" t="s">
        <v>8</v>
      </c>
      <c r="E57" s="51">
        <v>250</v>
      </c>
      <c r="F57" s="51">
        <v>360</v>
      </c>
      <c r="G57" s="182">
        <v>44368</v>
      </c>
      <c r="H57" s="109">
        <v>9</v>
      </c>
      <c r="I57" s="106" t="s">
        <v>270</v>
      </c>
      <c r="J57" s="130">
        <v>17</v>
      </c>
      <c r="K57" s="110">
        <v>19</v>
      </c>
      <c r="L57" s="110">
        <v>0</v>
      </c>
      <c r="M57" s="110">
        <v>10</v>
      </c>
      <c r="N57" s="90">
        <v>52</v>
      </c>
      <c r="O57" s="204">
        <v>387</v>
      </c>
      <c r="P57" s="180">
        <v>385</v>
      </c>
      <c r="Q57" s="204">
        <v>388</v>
      </c>
      <c r="R57" s="180">
        <v>221</v>
      </c>
      <c r="S57" s="204">
        <v>222</v>
      </c>
      <c r="T57" s="204">
        <v>219</v>
      </c>
      <c r="U57" s="90">
        <v>14.444444444444443</v>
      </c>
    </row>
    <row r="58" spans="1:21" ht="36" x14ac:dyDescent="0.25">
      <c r="A58" s="151"/>
      <c r="B58" s="54"/>
      <c r="C58" s="54"/>
      <c r="D58" s="54"/>
      <c r="E58" s="54"/>
      <c r="F58" s="54"/>
      <c r="G58" s="182"/>
      <c r="H58" s="109">
        <v>10</v>
      </c>
      <c r="I58" s="106" t="s">
        <v>271</v>
      </c>
      <c r="J58" s="110">
        <v>22</v>
      </c>
      <c r="K58" s="110">
        <v>16</v>
      </c>
      <c r="L58" s="110">
        <v>28</v>
      </c>
      <c r="M58" s="110">
        <v>10</v>
      </c>
      <c r="N58" s="90"/>
      <c r="O58" s="180"/>
      <c r="P58" s="180"/>
      <c r="Q58" s="180"/>
      <c r="R58" s="180"/>
      <c r="S58" s="180"/>
      <c r="T58" s="180"/>
      <c r="U58" s="90"/>
    </row>
    <row r="59" spans="1:21" x14ac:dyDescent="0.25">
      <c r="A59" s="151"/>
      <c r="B59" s="54"/>
      <c r="C59" s="54"/>
      <c r="D59" s="54"/>
      <c r="E59" s="54"/>
      <c r="F59" s="54"/>
      <c r="G59" s="182"/>
      <c r="H59" s="109">
        <v>12</v>
      </c>
      <c r="I59" s="106" t="s">
        <v>272</v>
      </c>
      <c r="J59" s="110">
        <v>43</v>
      </c>
      <c r="K59" s="110">
        <v>0</v>
      </c>
      <c r="L59" s="110">
        <v>0</v>
      </c>
      <c r="M59" s="110">
        <v>43</v>
      </c>
      <c r="N59" s="90"/>
      <c r="O59" s="180"/>
      <c r="P59" s="180"/>
      <c r="Q59" s="180"/>
      <c r="R59" s="180"/>
      <c r="S59" s="180"/>
      <c r="T59" s="180"/>
      <c r="U59" s="90"/>
    </row>
    <row r="60" spans="1:21" x14ac:dyDescent="0.25">
      <c r="A60" s="151"/>
      <c r="B60" s="54"/>
      <c r="C60" s="54"/>
      <c r="D60" s="54"/>
      <c r="E60" s="54"/>
      <c r="F60" s="54"/>
      <c r="G60" s="182"/>
      <c r="H60" s="109"/>
      <c r="I60" s="156" t="s">
        <v>26</v>
      </c>
      <c r="J60" s="108">
        <v>82</v>
      </c>
      <c r="K60" s="108">
        <v>35</v>
      </c>
      <c r="L60" s="108">
        <v>28</v>
      </c>
      <c r="M60" s="108">
        <v>63</v>
      </c>
      <c r="N60" s="90"/>
      <c r="O60" s="180"/>
      <c r="P60" s="180"/>
      <c r="Q60" s="180"/>
      <c r="R60" s="180"/>
      <c r="S60" s="180"/>
      <c r="T60" s="180"/>
      <c r="U60" s="90"/>
    </row>
    <row r="61" spans="1:21" ht="15.75" thickBot="1" x14ac:dyDescent="0.3">
      <c r="A61" s="152"/>
      <c r="B61" s="175"/>
      <c r="C61" s="175"/>
      <c r="D61" s="175"/>
      <c r="E61" s="175"/>
      <c r="F61" s="175"/>
      <c r="G61" s="207"/>
      <c r="H61" s="123"/>
      <c r="I61" s="127"/>
      <c r="J61" s="128"/>
      <c r="K61" s="128"/>
      <c r="L61" s="128"/>
      <c r="M61" s="128"/>
      <c r="N61" s="206"/>
      <c r="O61" s="205"/>
      <c r="P61" s="205"/>
      <c r="Q61" s="205"/>
      <c r="R61" s="205"/>
      <c r="S61" s="205"/>
      <c r="T61" s="205"/>
      <c r="U61" s="206"/>
    </row>
    <row r="62" spans="1:21" ht="24" x14ac:dyDescent="0.25">
      <c r="A62" s="52"/>
      <c r="B62" s="171" t="s">
        <v>229</v>
      </c>
      <c r="C62" s="184" t="s">
        <v>273</v>
      </c>
      <c r="D62" s="171" t="s">
        <v>1</v>
      </c>
      <c r="E62" s="184">
        <v>400</v>
      </c>
      <c r="F62" s="184">
        <v>577.4</v>
      </c>
      <c r="G62" s="200">
        <v>44368</v>
      </c>
      <c r="H62" s="120">
        <v>1</v>
      </c>
      <c r="I62" s="125" t="s">
        <v>274</v>
      </c>
      <c r="J62" s="122">
        <v>4</v>
      </c>
      <c r="K62" s="122">
        <v>7</v>
      </c>
      <c r="L62" s="122">
        <v>9</v>
      </c>
      <c r="M62" s="122">
        <v>6</v>
      </c>
      <c r="N62" s="186">
        <v>43</v>
      </c>
      <c r="O62" s="197">
        <v>399</v>
      </c>
      <c r="P62" s="197">
        <v>397</v>
      </c>
      <c r="Q62" s="197">
        <v>408</v>
      </c>
      <c r="R62" s="197">
        <v>229</v>
      </c>
      <c r="S62" s="197">
        <v>226</v>
      </c>
      <c r="T62" s="197">
        <v>230</v>
      </c>
      <c r="U62" s="188">
        <v>7.4471770003463806</v>
      </c>
    </row>
    <row r="63" spans="1:21" ht="24" x14ac:dyDescent="0.25">
      <c r="A63" s="53"/>
      <c r="B63" s="54"/>
      <c r="C63" s="53"/>
      <c r="D63" s="54"/>
      <c r="E63" s="53"/>
      <c r="F63" s="53"/>
      <c r="G63" s="199"/>
      <c r="H63" s="109">
        <v>2</v>
      </c>
      <c r="I63" s="125" t="s">
        <v>275</v>
      </c>
      <c r="J63" s="112">
        <v>18</v>
      </c>
      <c r="K63" s="112">
        <v>2</v>
      </c>
      <c r="L63" s="112">
        <v>17</v>
      </c>
      <c r="M63" s="112">
        <v>14</v>
      </c>
      <c r="N63" s="93"/>
      <c r="O63" s="177"/>
      <c r="P63" s="177"/>
      <c r="Q63" s="177"/>
      <c r="R63" s="177"/>
      <c r="S63" s="177"/>
      <c r="T63" s="177"/>
      <c r="U63" s="90"/>
    </row>
    <row r="64" spans="1:21" ht="24" x14ac:dyDescent="0.25">
      <c r="A64" s="53"/>
      <c r="B64" s="54"/>
      <c r="C64" s="53"/>
      <c r="D64" s="54"/>
      <c r="E64" s="53"/>
      <c r="F64" s="53"/>
      <c r="G64" s="199"/>
      <c r="H64" s="109">
        <v>3</v>
      </c>
      <c r="I64" s="106" t="s">
        <v>276</v>
      </c>
      <c r="J64" s="112">
        <v>16</v>
      </c>
      <c r="K64" s="112">
        <v>7</v>
      </c>
      <c r="L64" s="112">
        <v>10</v>
      </c>
      <c r="M64" s="112">
        <v>6</v>
      </c>
      <c r="N64" s="93"/>
      <c r="O64" s="177"/>
      <c r="P64" s="177"/>
      <c r="Q64" s="177"/>
      <c r="R64" s="177"/>
      <c r="S64" s="177"/>
      <c r="T64" s="177"/>
      <c r="U64" s="90"/>
    </row>
    <row r="65" spans="1:21" ht="24" x14ac:dyDescent="0.25">
      <c r="A65" s="53"/>
      <c r="B65" s="54"/>
      <c r="C65" s="53"/>
      <c r="D65" s="54"/>
      <c r="E65" s="53"/>
      <c r="F65" s="53"/>
      <c r="G65" s="199"/>
      <c r="H65" s="109">
        <v>4</v>
      </c>
      <c r="I65" s="106" t="s">
        <v>277</v>
      </c>
      <c r="J65" s="112">
        <v>8</v>
      </c>
      <c r="K65" s="112">
        <v>23</v>
      </c>
      <c r="L65" s="112">
        <v>10</v>
      </c>
      <c r="M65" s="112">
        <v>13</v>
      </c>
      <c r="N65" s="93"/>
      <c r="O65" s="177"/>
      <c r="P65" s="177"/>
      <c r="Q65" s="177"/>
      <c r="R65" s="177"/>
      <c r="S65" s="177"/>
      <c r="T65" s="177"/>
      <c r="U65" s="90"/>
    </row>
    <row r="66" spans="1:21" x14ac:dyDescent="0.25">
      <c r="A66" s="88"/>
      <c r="B66" s="54"/>
      <c r="C66" s="53"/>
      <c r="D66" s="54"/>
      <c r="E66" s="53"/>
      <c r="F66" s="53"/>
      <c r="G66" s="199"/>
      <c r="H66" s="109"/>
      <c r="I66" s="156" t="s">
        <v>26</v>
      </c>
      <c r="J66" s="111">
        <v>46</v>
      </c>
      <c r="K66" s="111">
        <v>39</v>
      </c>
      <c r="L66" s="111">
        <v>46</v>
      </c>
      <c r="M66" s="111">
        <v>39</v>
      </c>
      <c r="N66" s="93"/>
      <c r="O66" s="177"/>
      <c r="P66" s="177"/>
      <c r="Q66" s="177"/>
      <c r="R66" s="177"/>
      <c r="S66" s="177"/>
      <c r="T66" s="177"/>
      <c r="U66" s="90"/>
    </row>
    <row r="67" spans="1:21" ht="15.75" thickBot="1" x14ac:dyDescent="0.3">
      <c r="A67" s="176"/>
      <c r="B67" s="175"/>
      <c r="C67" s="189"/>
      <c r="D67" s="175"/>
      <c r="E67" s="189"/>
      <c r="F67" s="189"/>
      <c r="G67" s="201"/>
      <c r="H67" s="123"/>
      <c r="I67" s="127"/>
      <c r="J67" s="128"/>
      <c r="K67" s="128"/>
      <c r="L67" s="128"/>
      <c r="M67" s="128"/>
      <c r="N67" s="185"/>
      <c r="O67" s="178"/>
      <c r="P67" s="178"/>
      <c r="Q67" s="178"/>
      <c r="R67" s="178"/>
      <c r="S67" s="178"/>
      <c r="T67" s="178"/>
      <c r="U67" s="206"/>
    </row>
    <row r="68" spans="1:21" ht="36" x14ac:dyDescent="0.25">
      <c r="A68" s="171"/>
      <c r="B68" s="171" t="s">
        <v>229</v>
      </c>
      <c r="C68" s="171" t="s">
        <v>278</v>
      </c>
      <c r="D68" s="171" t="s">
        <v>8</v>
      </c>
      <c r="E68" s="171">
        <v>250</v>
      </c>
      <c r="F68" s="171">
        <v>360</v>
      </c>
      <c r="G68" s="181">
        <v>44368</v>
      </c>
      <c r="H68" s="120">
        <v>1</v>
      </c>
      <c r="I68" s="125" t="s">
        <v>279</v>
      </c>
      <c r="J68" s="122">
        <v>1</v>
      </c>
      <c r="K68" s="122">
        <v>5</v>
      </c>
      <c r="L68" s="122">
        <v>0</v>
      </c>
      <c r="M68" s="122">
        <v>3</v>
      </c>
      <c r="N68" s="188">
        <v>112</v>
      </c>
      <c r="O68" s="179">
        <v>403</v>
      </c>
      <c r="P68" s="179">
        <v>406</v>
      </c>
      <c r="Q68" s="179">
        <v>403</v>
      </c>
      <c r="R68" s="179">
        <v>224</v>
      </c>
      <c r="S68" s="179">
        <v>233</v>
      </c>
      <c r="T68" s="179">
        <v>241</v>
      </c>
      <c r="U68" s="188">
        <v>31.111111111111111</v>
      </c>
    </row>
    <row r="69" spans="1:21" ht="36" x14ac:dyDescent="0.25">
      <c r="A69" s="54"/>
      <c r="B69" s="54"/>
      <c r="C69" s="54"/>
      <c r="D69" s="54"/>
      <c r="E69" s="54"/>
      <c r="F69" s="54"/>
      <c r="G69" s="182"/>
      <c r="H69" s="109">
        <v>2</v>
      </c>
      <c r="I69" s="106" t="s">
        <v>280</v>
      </c>
      <c r="J69" s="112">
        <v>14</v>
      </c>
      <c r="K69" s="112">
        <v>13</v>
      </c>
      <c r="L69" s="112">
        <v>19</v>
      </c>
      <c r="M69" s="112">
        <v>2</v>
      </c>
      <c r="N69" s="90"/>
      <c r="O69" s="180"/>
      <c r="P69" s="180"/>
      <c r="Q69" s="180"/>
      <c r="R69" s="180"/>
      <c r="S69" s="180"/>
      <c r="T69" s="180"/>
      <c r="U69" s="90"/>
    </row>
    <row r="70" spans="1:21" ht="36" x14ac:dyDescent="0.25">
      <c r="A70" s="54"/>
      <c r="B70" s="54"/>
      <c r="C70" s="54"/>
      <c r="D70" s="54"/>
      <c r="E70" s="54"/>
      <c r="F70" s="54"/>
      <c r="G70" s="182"/>
      <c r="H70" s="109">
        <v>9</v>
      </c>
      <c r="I70" s="106" t="s">
        <v>281</v>
      </c>
      <c r="J70" s="112">
        <v>0</v>
      </c>
      <c r="K70" s="112">
        <v>0</v>
      </c>
      <c r="L70" s="112">
        <v>0</v>
      </c>
      <c r="M70" s="112">
        <v>0</v>
      </c>
      <c r="N70" s="90"/>
      <c r="O70" s="180"/>
      <c r="P70" s="180"/>
      <c r="Q70" s="180"/>
      <c r="R70" s="180"/>
      <c r="S70" s="180"/>
      <c r="T70" s="180"/>
      <c r="U70" s="90"/>
    </row>
    <row r="71" spans="1:21" x14ac:dyDescent="0.25">
      <c r="A71" s="54"/>
      <c r="B71" s="54"/>
      <c r="C71" s="54"/>
      <c r="D71" s="54"/>
      <c r="E71" s="54"/>
      <c r="F71" s="54"/>
      <c r="G71" s="182"/>
      <c r="H71" s="109">
        <v>10</v>
      </c>
      <c r="I71" s="106" t="s">
        <v>282</v>
      </c>
      <c r="J71" s="112">
        <v>0</v>
      </c>
      <c r="K71" s="112">
        <v>0</v>
      </c>
      <c r="L71" s="112">
        <v>0</v>
      </c>
      <c r="M71" s="112">
        <v>0</v>
      </c>
      <c r="N71" s="90"/>
      <c r="O71" s="180"/>
      <c r="P71" s="180"/>
      <c r="Q71" s="180"/>
      <c r="R71" s="180"/>
      <c r="S71" s="180"/>
      <c r="T71" s="180"/>
      <c r="U71" s="90"/>
    </row>
    <row r="72" spans="1:21" ht="24" x14ac:dyDescent="0.25">
      <c r="A72" s="54"/>
      <c r="B72" s="54"/>
      <c r="C72" s="54"/>
      <c r="D72" s="54"/>
      <c r="E72" s="54"/>
      <c r="F72" s="54"/>
      <c r="G72" s="182"/>
      <c r="H72" s="109">
        <v>14</v>
      </c>
      <c r="I72" s="106" t="s">
        <v>283</v>
      </c>
      <c r="J72" s="112">
        <v>18</v>
      </c>
      <c r="K72" s="112">
        <v>7</v>
      </c>
      <c r="L72" s="112">
        <v>17</v>
      </c>
      <c r="M72" s="112">
        <v>3</v>
      </c>
      <c r="N72" s="90"/>
      <c r="O72" s="180"/>
      <c r="P72" s="180"/>
      <c r="Q72" s="180"/>
      <c r="R72" s="180"/>
      <c r="S72" s="180"/>
      <c r="T72" s="180"/>
      <c r="U72" s="90"/>
    </row>
    <row r="73" spans="1:21" ht="24" x14ac:dyDescent="0.25">
      <c r="A73" s="54"/>
      <c r="B73" s="54"/>
      <c r="C73" s="54"/>
      <c r="D73" s="54"/>
      <c r="E73" s="54"/>
      <c r="F73" s="54"/>
      <c r="G73" s="182"/>
      <c r="H73" s="109">
        <v>15</v>
      </c>
      <c r="I73" s="106" t="s">
        <v>284</v>
      </c>
      <c r="J73" s="112">
        <v>15</v>
      </c>
      <c r="K73" s="112">
        <v>14</v>
      </c>
      <c r="L73" s="112">
        <v>7</v>
      </c>
      <c r="M73" s="112">
        <v>3</v>
      </c>
      <c r="N73" s="90"/>
      <c r="O73" s="180"/>
      <c r="P73" s="180"/>
      <c r="Q73" s="180"/>
      <c r="R73" s="180"/>
      <c r="S73" s="180"/>
      <c r="T73" s="180"/>
      <c r="U73" s="90"/>
    </row>
    <row r="74" spans="1:21" ht="36" x14ac:dyDescent="0.25">
      <c r="A74" s="54"/>
      <c r="B74" s="54"/>
      <c r="C74" s="54"/>
      <c r="D74" s="54"/>
      <c r="E74" s="54"/>
      <c r="F74" s="54"/>
      <c r="G74" s="182"/>
      <c r="H74" s="109">
        <v>17</v>
      </c>
      <c r="I74" s="106" t="s">
        <v>285</v>
      </c>
      <c r="J74" s="112">
        <v>0</v>
      </c>
      <c r="K74" s="112">
        <v>0</v>
      </c>
      <c r="L74" s="112">
        <v>0</v>
      </c>
      <c r="M74" s="112">
        <v>0</v>
      </c>
      <c r="N74" s="90"/>
      <c r="O74" s="180"/>
      <c r="P74" s="180"/>
      <c r="Q74" s="180"/>
      <c r="R74" s="180"/>
      <c r="S74" s="180"/>
      <c r="T74" s="180"/>
      <c r="U74" s="90"/>
    </row>
    <row r="75" spans="1:21" ht="24" x14ac:dyDescent="0.25">
      <c r="A75" s="54"/>
      <c r="B75" s="54"/>
      <c r="C75" s="54"/>
      <c r="D75" s="54"/>
      <c r="E75" s="54"/>
      <c r="F75" s="54"/>
      <c r="G75" s="182"/>
      <c r="H75" s="109">
        <v>18</v>
      </c>
      <c r="I75" s="106" t="s">
        <v>286</v>
      </c>
      <c r="J75" s="112">
        <v>40</v>
      </c>
      <c r="K75" s="112">
        <v>4</v>
      </c>
      <c r="L75" s="112">
        <v>4</v>
      </c>
      <c r="M75" s="112">
        <v>18</v>
      </c>
      <c r="N75" s="90"/>
      <c r="O75" s="180"/>
      <c r="P75" s="180"/>
      <c r="Q75" s="180"/>
      <c r="R75" s="180"/>
      <c r="S75" s="180"/>
      <c r="T75" s="180"/>
      <c r="U75" s="90"/>
    </row>
    <row r="76" spans="1:21" ht="24" x14ac:dyDescent="0.25">
      <c r="A76" s="54"/>
      <c r="B76" s="54"/>
      <c r="C76" s="54"/>
      <c r="D76" s="54"/>
      <c r="E76" s="54"/>
      <c r="F76" s="54"/>
      <c r="G76" s="182"/>
      <c r="H76" s="109">
        <v>22</v>
      </c>
      <c r="I76" s="106" t="s">
        <v>287</v>
      </c>
      <c r="J76" s="112">
        <v>0</v>
      </c>
      <c r="K76" s="112">
        <v>0</v>
      </c>
      <c r="L76" s="112">
        <v>0</v>
      </c>
      <c r="M76" s="112">
        <v>0</v>
      </c>
      <c r="N76" s="90"/>
      <c r="O76" s="180"/>
      <c r="P76" s="180"/>
      <c r="Q76" s="180"/>
      <c r="R76" s="180"/>
      <c r="S76" s="180"/>
      <c r="T76" s="180"/>
      <c r="U76" s="90"/>
    </row>
    <row r="77" spans="1:21" ht="24" x14ac:dyDescent="0.25">
      <c r="A77" s="54"/>
      <c r="B77" s="54"/>
      <c r="C77" s="54"/>
      <c r="D77" s="54"/>
      <c r="E77" s="54"/>
      <c r="F77" s="54"/>
      <c r="G77" s="182"/>
      <c r="H77" s="109">
        <v>25</v>
      </c>
      <c r="I77" s="106" t="s">
        <v>288</v>
      </c>
      <c r="J77" s="112">
        <v>43</v>
      </c>
      <c r="K77" s="112">
        <v>45</v>
      </c>
      <c r="L77" s="112">
        <v>38</v>
      </c>
      <c r="M77" s="112">
        <v>5</v>
      </c>
      <c r="N77" s="90"/>
      <c r="O77" s="180"/>
      <c r="P77" s="180"/>
      <c r="Q77" s="180"/>
      <c r="R77" s="180"/>
      <c r="S77" s="180"/>
      <c r="T77" s="180"/>
      <c r="U77" s="90"/>
    </row>
    <row r="78" spans="1:21" ht="24" x14ac:dyDescent="0.25">
      <c r="A78" s="54"/>
      <c r="B78" s="54"/>
      <c r="C78" s="54"/>
      <c r="D78" s="54"/>
      <c r="E78" s="54"/>
      <c r="F78" s="54"/>
      <c r="G78" s="182"/>
      <c r="H78" s="109">
        <v>29</v>
      </c>
      <c r="I78" s="106" t="s">
        <v>289</v>
      </c>
      <c r="J78" s="112">
        <v>50</v>
      </c>
      <c r="K78" s="112">
        <v>31</v>
      </c>
      <c r="L78" s="112">
        <v>26</v>
      </c>
      <c r="M78" s="112">
        <v>1</v>
      </c>
      <c r="N78" s="90"/>
      <c r="O78" s="180"/>
      <c r="P78" s="180"/>
      <c r="Q78" s="180"/>
      <c r="R78" s="180"/>
      <c r="S78" s="180"/>
      <c r="T78" s="180"/>
      <c r="U78" s="90"/>
    </row>
    <row r="79" spans="1:21" x14ac:dyDescent="0.25">
      <c r="A79" s="54"/>
      <c r="B79" s="54"/>
      <c r="C79" s="54"/>
      <c r="D79" s="54"/>
      <c r="E79" s="54"/>
      <c r="F79" s="54"/>
      <c r="G79" s="182"/>
      <c r="H79" s="109"/>
      <c r="I79" s="156" t="s">
        <v>26</v>
      </c>
      <c r="J79" s="111">
        <v>181</v>
      </c>
      <c r="K79" s="111">
        <v>119</v>
      </c>
      <c r="L79" s="111">
        <v>111</v>
      </c>
      <c r="M79" s="111">
        <v>35</v>
      </c>
      <c r="N79" s="90"/>
      <c r="O79" s="180"/>
      <c r="P79" s="180"/>
      <c r="Q79" s="180"/>
      <c r="R79" s="180"/>
      <c r="S79" s="180"/>
      <c r="T79" s="180"/>
      <c r="U79" s="90"/>
    </row>
    <row r="80" spans="1:21" ht="15.75" thickBot="1" x14ac:dyDescent="0.3">
      <c r="A80" s="54"/>
      <c r="B80" s="54"/>
      <c r="C80" s="54"/>
      <c r="D80" s="175"/>
      <c r="E80" s="175"/>
      <c r="F80" s="175"/>
      <c r="G80" s="207"/>
      <c r="H80" s="123"/>
      <c r="I80" s="150"/>
      <c r="J80" s="141"/>
      <c r="K80" s="141"/>
      <c r="L80" s="141"/>
      <c r="M80" s="141"/>
      <c r="N80" s="90"/>
      <c r="O80" s="205"/>
      <c r="P80" s="205"/>
      <c r="Q80" s="205"/>
      <c r="R80" s="205"/>
      <c r="S80" s="205"/>
      <c r="T80" s="205"/>
      <c r="U80" s="206"/>
    </row>
    <row r="81" spans="1:21" ht="24" x14ac:dyDescent="0.25">
      <c r="A81" s="52"/>
      <c r="B81" s="171" t="s">
        <v>229</v>
      </c>
      <c r="C81" s="184" t="s">
        <v>3</v>
      </c>
      <c r="D81" s="54" t="s">
        <v>1</v>
      </c>
      <c r="E81" s="52">
        <v>560</v>
      </c>
      <c r="F81" s="52">
        <v>808</v>
      </c>
      <c r="G81" s="198">
        <v>44368</v>
      </c>
      <c r="H81" s="120">
        <v>14</v>
      </c>
      <c r="I81" s="159" t="s">
        <v>290</v>
      </c>
      <c r="J81" s="122">
        <v>79</v>
      </c>
      <c r="K81" s="122">
        <v>25</v>
      </c>
      <c r="L81" s="122">
        <v>64</v>
      </c>
      <c r="M81" s="122">
        <v>50</v>
      </c>
      <c r="N81" s="186">
        <v>117</v>
      </c>
      <c r="O81" s="193">
        <v>384</v>
      </c>
      <c r="P81" s="193">
        <v>383</v>
      </c>
      <c r="Q81" s="193">
        <v>383</v>
      </c>
      <c r="R81" s="193">
        <v>220</v>
      </c>
      <c r="S81" s="193">
        <v>219</v>
      </c>
      <c r="T81" s="193">
        <v>216</v>
      </c>
      <c r="U81" s="90">
        <v>14.480198019801978</v>
      </c>
    </row>
    <row r="82" spans="1:21" ht="24" x14ac:dyDescent="0.25">
      <c r="A82" s="53"/>
      <c r="B82" s="54"/>
      <c r="C82" s="53"/>
      <c r="D82" s="54"/>
      <c r="E82" s="53"/>
      <c r="F82" s="53"/>
      <c r="G82" s="199"/>
      <c r="H82" s="109">
        <v>17</v>
      </c>
      <c r="I82" s="113" t="s">
        <v>291</v>
      </c>
      <c r="J82" s="112">
        <v>48</v>
      </c>
      <c r="K82" s="112">
        <v>18</v>
      </c>
      <c r="L82" s="112">
        <v>17</v>
      </c>
      <c r="M82" s="112">
        <v>30</v>
      </c>
      <c r="N82" s="93"/>
      <c r="O82" s="177"/>
      <c r="P82" s="177"/>
      <c r="Q82" s="177"/>
      <c r="R82" s="177"/>
      <c r="S82" s="177"/>
      <c r="T82" s="177"/>
      <c r="U82" s="90"/>
    </row>
    <row r="83" spans="1:21" ht="24" x14ac:dyDescent="0.25">
      <c r="A83" s="53"/>
      <c r="B83" s="54"/>
      <c r="C83" s="53"/>
      <c r="D83" s="54"/>
      <c r="E83" s="53"/>
      <c r="F83" s="53"/>
      <c r="G83" s="199"/>
      <c r="H83" s="109">
        <v>18</v>
      </c>
      <c r="I83" s="106" t="s">
        <v>292</v>
      </c>
      <c r="J83" s="112">
        <v>0</v>
      </c>
      <c r="K83" s="112">
        <v>9</v>
      </c>
      <c r="L83" s="112">
        <v>21</v>
      </c>
      <c r="M83" s="112">
        <v>7</v>
      </c>
      <c r="N83" s="93"/>
      <c r="O83" s="177"/>
      <c r="P83" s="177"/>
      <c r="Q83" s="177"/>
      <c r="R83" s="177"/>
      <c r="S83" s="177"/>
      <c r="T83" s="177"/>
      <c r="U83" s="90"/>
    </row>
    <row r="84" spans="1:21" ht="36" x14ac:dyDescent="0.25">
      <c r="A84" s="53"/>
      <c r="B84" s="54"/>
      <c r="C84" s="53"/>
      <c r="D84" s="54"/>
      <c r="E84" s="53"/>
      <c r="F84" s="53"/>
      <c r="G84" s="199"/>
      <c r="H84" s="109">
        <v>20</v>
      </c>
      <c r="I84" s="106" t="s">
        <v>293</v>
      </c>
      <c r="J84" s="110">
        <v>18</v>
      </c>
      <c r="K84" s="110">
        <v>20</v>
      </c>
      <c r="L84" s="110">
        <v>44</v>
      </c>
      <c r="M84" s="110">
        <v>16</v>
      </c>
      <c r="N84" s="93"/>
      <c r="O84" s="177"/>
      <c r="P84" s="177"/>
      <c r="Q84" s="177"/>
      <c r="R84" s="177"/>
      <c r="S84" s="177"/>
      <c r="T84" s="177"/>
      <c r="U84" s="90"/>
    </row>
    <row r="85" spans="1:21" x14ac:dyDescent="0.25">
      <c r="A85" s="88"/>
      <c r="B85" s="54"/>
      <c r="C85" s="53"/>
      <c r="D85" s="54"/>
      <c r="E85" s="53"/>
      <c r="F85" s="53"/>
      <c r="G85" s="199"/>
      <c r="H85" s="109"/>
      <c r="I85" s="156" t="s">
        <v>26</v>
      </c>
      <c r="J85" s="111">
        <v>145</v>
      </c>
      <c r="K85" s="111">
        <v>72</v>
      </c>
      <c r="L85" s="111">
        <v>146</v>
      </c>
      <c r="M85" s="111">
        <v>103</v>
      </c>
      <c r="N85" s="93"/>
      <c r="O85" s="177"/>
      <c r="P85" s="177"/>
      <c r="Q85" s="177"/>
      <c r="R85" s="177"/>
      <c r="S85" s="177"/>
      <c r="T85" s="177"/>
      <c r="U85" s="90"/>
    </row>
    <row r="86" spans="1:21" x14ac:dyDescent="0.25">
      <c r="A86" s="88"/>
      <c r="B86" s="54"/>
      <c r="C86" s="53"/>
      <c r="D86" s="52"/>
      <c r="E86" s="53"/>
      <c r="F86" s="53"/>
      <c r="G86" s="199"/>
      <c r="H86" s="109"/>
      <c r="I86" s="107"/>
      <c r="J86" s="111"/>
      <c r="K86" s="111"/>
      <c r="L86" s="111"/>
      <c r="M86" s="111"/>
      <c r="N86" s="93"/>
      <c r="O86" s="177"/>
      <c r="P86" s="177"/>
      <c r="Q86" s="177"/>
      <c r="R86" s="177"/>
      <c r="S86" s="177"/>
      <c r="T86" s="177"/>
      <c r="U86" s="91"/>
    </row>
    <row r="87" spans="1:21" ht="24" x14ac:dyDescent="0.25">
      <c r="A87" s="51"/>
      <c r="B87" s="51" t="s">
        <v>229</v>
      </c>
      <c r="C87" s="51" t="s">
        <v>3</v>
      </c>
      <c r="D87" s="51" t="s">
        <v>8</v>
      </c>
      <c r="E87" s="51">
        <v>560</v>
      </c>
      <c r="F87" s="51">
        <v>808</v>
      </c>
      <c r="G87" s="222">
        <v>44368</v>
      </c>
      <c r="H87" s="109">
        <v>2</v>
      </c>
      <c r="I87" s="106" t="s">
        <v>292</v>
      </c>
      <c r="J87" s="112">
        <v>0</v>
      </c>
      <c r="K87" s="112">
        <v>0</v>
      </c>
      <c r="L87" s="112">
        <v>0</v>
      </c>
      <c r="M87" s="110">
        <v>0</v>
      </c>
      <c r="N87" s="89">
        <v>207</v>
      </c>
      <c r="O87" s="204">
        <v>403</v>
      </c>
      <c r="P87" s="204">
        <v>402</v>
      </c>
      <c r="Q87" s="204">
        <v>401</v>
      </c>
      <c r="R87" s="204">
        <v>230</v>
      </c>
      <c r="S87" s="204">
        <v>232</v>
      </c>
      <c r="T87" s="204">
        <v>229</v>
      </c>
      <c r="U87" s="89">
        <v>25.618811881188119</v>
      </c>
    </row>
    <row r="88" spans="1:21" ht="36" x14ac:dyDescent="0.25">
      <c r="A88" s="54"/>
      <c r="B88" s="54"/>
      <c r="C88" s="54"/>
      <c r="D88" s="54"/>
      <c r="E88" s="54"/>
      <c r="F88" s="54"/>
      <c r="G88" s="182"/>
      <c r="H88" s="109">
        <v>3</v>
      </c>
      <c r="I88" s="113" t="s">
        <v>294</v>
      </c>
      <c r="J88" s="112">
        <v>11</v>
      </c>
      <c r="K88" s="112">
        <v>29</v>
      </c>
      <c r="L88" s="112">
        <v>35</v>
      </c>
      <c r="M88" s="110">
        <v>17</v>
      </c>
      <c r="N88" s="90"/>
      <c r="O88" s="180"/>
      <c r="P88" s="180"/>
      <c r="Q88" s="180"/>
      <c r="R88" s="180"/>
      <c r="S88" s="180"/>
      <c r="T88" s="180"/>
      <c r="U88" s="90"/>
    </row>
    <row r="89" spans="1:21" ht="24" x14ac:dyDescent="0.25">
      <c r="A89" s="54"/>
      <c r="B89" s="54"/>
      <c r="C89" s="54"/>
      <c r="D89" s="54"/>
      <c r="E89" s="54"/>
      <c r="F89" s="54"/>
      <c r="G89" s="182"/>
      <c r="H89" s="109">
        <v>4</v>
      </c>
      <c r="I89" s="106" t="s">
        <v>295</v>
      </c>
      <c r="J89" s="110">
        <v>82</v>
      </c>
      <c r="K89" s="110">
        <v>47</v>
      </c>
      <c r="L89" s="110">
        <v>52</v>
      </c>
      <c r="M89" s="110">
        <v>0</v>
      </c>
      <c r="N89" s="90"/>
      <c r="O89" s="180"/>
      <c r="P89" s="180"/>
      <c r="Q89" s="180"/>
      <c r="R89" s="180"/>
      <c r="S89" s="180"/>
      <c r="T89" s="180"/>
      <c r="U89" s="90"/>
    </row>
    <row r="90" spans="1:21" x14ac:dyDescent="0.25">
      <c r="A90" s="54"/>
      <c r="B90" s="54"/>
      <c r="C90" s="54"/>
      <c r="D90" s="54"/>
      <c r="E90" s="54"/>
      <c r="F90" s="54"/>
      <c r="G90" s="182"/>
      <c r="H90" s="109">
        <v>5</v>
      </c>
      <c r="I90" s="106" t="s">
        <v>296</v>
      </c>
      <c r="J90" s="110">
        <v>13</v>
      </c>
      <c r="K90" s="110">
        <v>30</v>
      </c>
      <c r="L90" s="110">
        <v>13</v>
      </c>
      <c r="M90" s="110">
        <v>6</v>
      </c>
      <c r="N90" s="90"/>
      <c r="O90" s="180"/>
      <c r="P90" s="180"/>
      <c r="Q90" s="180"/>
      <c r="R90" s="180"/>
      <c r="S90" s="180"/>
      <c r="T90" s="180"/>
      <c r="U90" s="90"/>
    </row>
    <row r="91" spans="1:21" ht="24" x14ac:dyDescent="0.25">
      <c r="A91" s="54"/>
      <c r="B91" s="54"/>
      <c r="C91" s="54"/>
      <c r="D91" s="54"/>
      <c r="E91" s="54"/>
      <c r="F91" s="54"/>
      <c r="G91" s="182"/>
      <c r="H91" s="109">
        <v>6</v>
      </c>
      <c r="I91" s="113" t="s">
        <v>297</v>
      </c>
      <c r="J91" s="110">
        <v>4</v>
      </c>
      <c r="K91" s="110">
        <v>3</v>
      </c>
      <c r="L91" s="110">
        <v>8</v>
      </c>
      <c r="M91" s="110">
        <v>5</v>
      </c>
      <c r="N91" s="90"/>
      <c r="O91" s="180"/>
      <c r="P91" s="180"/>
      <c r="Q91" s="180"/>
      <c r="R91" s="180"/>
      <c r="S91" s="180"/>
      <c r="T91" s="180"/>
      <c r="U91" s="90"/>
    </row>
    <row r="92" spans="1:21" ht="36" x14ac:dyDescent="0.25">
      <c r="A92" s="54"/>
      <c r="B92" s="54"/>
      <c r="C92" s="54"/>
      <c r="D92" s="54"/>
      <c r="E92" s="54"/>
      <c r="F92" s="54"/>
      <c r="G92" s="182"/>
      <c r="H92" s="109">
        <v>8</v>
      </c>
      <c r="I92" s="106" t="s">
        <v>298</v>
      </c>
      <c r="J92" s="112">
        <v>48</v>
      </c>
      <c r="K92" s="112">
        <v>65</v>
      </c>
      <c r="L92" s="112">
        <v>100</v>
      </c>
      <c r="M92" s="110">
        <v>30</v>
      </c>
      <c r="N92" s="90"/>
      <c r="O92" s="180"/>
      <c r="P92" s="180"/>
      <c r="Q92" s="180"/>
      <c r="R92" s="180"/>
      <c r="S92" s="180"/>
      <c r="T92" s="180"/>
      <c r="U92" s="90"/>
    </row>
    <row r="93" spans="1:21" ht="24" x14ac:dyDescent="0.25">
      <c r="A93" s="54"/>
      <c r="B93" s="54"/>
      <c r="C93" s="54"/>
      <c r="D93" s="54"/>
      <c r="E93" s="54"/>
      <c r="F93" s="54"/>
      <c r="G93" s="182"/>
      <c r="H93" s="109">
        <v>9</v>
      </c>
      <c r="I93" s="113" t="s">
        <v>299</v>
      </c>
      <c r="J93" s="112">
        <v>0</v>
      </c>
      <c r="K93" s="112">
        <v>0</v>
      </c>
      <c r="L93" s="112">
        <v>15</v>
      </c>
      <c r="M93" s="110">
        <v>0</v>
      </c>
      <c r="N93" s="90"/>
      <c r="O93" s="180"/>
      <c r="P93" s="180"/>
      <c r="Q93" s="180"/>
      <c r="R93" s="180"/>
      <c r="S93" s="180"/>
      <c r="T93" s="180"/>
      <c r="U93" s="90"/>
    </row>
    <row r="94" spans="1:21" ht="24" x14ac:dyDescent="0.25">
      <c r="A94" s="54"/>
      <c r="B94" s="54"/>
      <c r="C94" s="54"/>
      <c r="D94" s="54"/>
      <c r="E94" s="54"/>
      <c r="F94" s="54"/>
      <c r="G94" s="182"/>
      <c r="H94" s="109">
        <v>10</v>
      </c>
      <c r="I94" s="113" t="s">
        <v>300</v>
      </c>
      <c r="J94" s="112">
        <v>0</v>
      </c>
      <c r="K94" s="112">
        <v>4</v>
      </c>
      <c r="L94" s="112">
        <v>0</v>
      </c>
      <c r="M94" s="110">
        <v>4</v>
      </c>
      <c r="N94" s="90"/>
      <c r="O94" s="180"/>
      <c r="P94" s="180"/>
      <c r="Q94" s="180"/>
      <c r="R94" s="180"/>
      <c r="S94" s="180"/>
      <c r="T94" s="180"/>
      <c r="U94" s="90"/>
    </row>
    <row r="95" spans="1:21" ht="24" x14ac:dyDescent="0.25">
      <c r="A95" s="54"/>
      <c r="B95" s="54"/>
      <c r="C95" s="54"/>
      <c r="D95" s="54"/>
      <c r="E95" s="54"/>
      <c r="F95" s="54"/>
      <c r="G95" s="182"/>
      <c r="H95" s="109">
        <v>11</v>
      </c>
      <c r="I95" s="106" t="s">
        <v>301</v>
      </c>
      <c r="J95" s="110">
        <v>8</v>
      </c>
      <c r="K95" s="110">
        <v>10</v>
      </c>
      <c r="L95" s="110">
        <v>12</v>
      </c>
      <c r="M95" s="110">
        <v>8</v>
      </c>
      <c r="N95" s="90"/>
      <c r="O95" s="180"/>
      <c r="P95" s="180"/>
      <c r="Q95" s="180"/>
      <c r="R95" s="180"/>
      <c r="S95" s="180"/>
      <c r="T95" s="180"/>
      <c r="U95" s="90"/>
    </row>
    <row r="96" spans="1:21" ht="24" x14ac:dyDescent="0.25">
      <c r="A96" s="54"/>
      <c r="B96" s="54"/>
      <c r="C96" s="54"/>
      <c r="D96" s="54"/>
      <c r="E96" s="54"/>
      <c r="F96" s="54"/>
      <c r="G96" s="182"/>
      <c r="H96" s="109">
        <v>12</v>
      </c>
      <c r="I96" s="106" t="s">
        <v>302</v>
      </c>
      <c r="J96" s="110">
        <v>54</v>
      </c>
      <c r="K96" s="110">
        <v>49</v>
      </c>
      <c r="L96" s="110">
        <v>50</v>
      </c>
      <c r="M96" s="110">
        <v>15</v>
      </c>
      <c r="N96" s="90"/>
      <c r="O96" s="180"/>
      <c r="P96" s="180"/>
      <c r="Q96" s="180"/>
      <c r="R96" s="180"/>
      <c r="S96" s="180"/>
      <c r="T96" s="180"/>
      <c r="U96" s="90"/>
    </row>
    <row r="97" spans="1:21" x14ac:dyDescent="0.25">
      <c r="A97" s="54"/>
      <c r="B97" s="54"/>
      <c r="C97" s="54"/>
      <c r="D97" s="54"/>
      <c r="E97" s="54"/>
      <c r="F97" s="54"/>
      <c r="G97" s="182"/>
      <c r="H97" s="109"/>
      <c r="I97" s="156" t="s">
        <v>26</v>
      </c>
      <c r="J97" s="111">
        <v>220</v>
      </c>
      <c r="K97" s="111">
        <v>237</v>
      </c>
      <c r="L97" s="111">
        <v>285</v>
      </c>
      <c r="M97" s="108">
        <v>85</v>
      </c>
      <c r="N97" s="90"/>
      <c r="O97" s="180"/>
      <c r="P97" s="180"/>
      <c r="Q97" s="180"/>
      <c r="R97" s="180"/>
      <c r="S97" s="180"/>
      <c r="T97" s="180"/>
      <c r="U97" s="90"/>
    </row>
    <row r="98" spans="1:21" ht="15.75" thickBot="1" x14ac:dyDescent="0.3">
      <c r="A98" s="175"/>
      <c r="B98" s="175"/>
      <c r="C98" s="175"/>
      <c r="D98" s="175"/>
      <c r="E98" s="175"/>
      <c r="F98" s="175"/>
      <c r="G98" s="207"/>
      <c r="H98" s="123"/>
      <c r="I98" s="127"/>
      <c r="J98" s="128"/>
      <c r="K98" s="128"/>
      <c r="L98" s="128"/>
      <c r="M98" s="133"/>
      <c r="N98" s="206"/>
      <c r="O98" s="205"/>
      <c r="P98" s="205"/>
      <c r="Q98" s="205"/>
      <c r="R98" s="205"/>
      <c r="S98" s="205"/>
      <c r="T98" s="205"/>
      <c r="U98" s="206"/>
    </row>
    <row r="99" spans="1:21" ht="24" x14ac:dyDescent="0.25">
      <c r="A99" s="170"/>
      <c r="B99" s="170" t="s">
        <v>229</v>
      </c>
      <c r="C99" s="170" t="s">
        <v>303</v>
      </c>
      <c r="D99" s="170" t="s">
        <v>1</v>
      </c>
      <c r="E99" s="170">
        <v>250</v>
      </c>
      <c r="F99" s="170">
        <v>360</v>
      </c>
      <c r="G99" s="202">
        <v>44368</v>
      </c>
      <c r="H99" s="131">
        <v>1</v>
      </c>
      <c r="I99" s="134" t="s">
        <v>269</v>
      </c>
      <c r="J99" s="135">
        <v>0</v>
      </c>
      <c r="K99" s="135">
        <v>0</v>
      </c>
      <c r="L99" s="135">
        <v>0</v>
      </c>
      <c r="M99" s="135">
        <v>0</v>
      </c>
      <c r="N99" s="103">
        <v>19</v>
      </c>
      <c r="O99" s="183">
        <v>389</v>
      </c>
      <c r="P99" s="183">
        <v>387</v>
      </c>
      <c r="Q99" s="183">
        <v>381</v>
      </c>
      <c r="R99" s="183">
        <v>230</v>
      </c>
      <c r="S99" s="183">
        <v>221</v>
      </c>
      <c r="T99" s="183">
        <v>214</v>
      </c>
      <c r="U99" s="103">
        <v>5.2777777777777777</v>
      </c>
    </row>
    <row r="100" spans="1:21" x14ac:dyDescent="0.25">
      <c r="A100" s="166"/>
      <c r="B100" s="166"/>
      <c r="C100" s="166"/>
      <c r="D100" s="166"/>
      <c r="E100" s="166"/>
      <c r="F100" s="166"/>
      <c r="G100" s="203"/>
      <c r="H100" s="114">
        <v>4</v>
      </c>
      <c r="I100" s="146" t="s">
        <v>304</v>
      </c>
      <c r="J100" s="116">
        <v>1</v>
      </c>
      <c r="K100" s="116">
        <v>14</v>
      </c>
      <c r="L100" s="116">
        <v>24</v>
      </c>
      <c r="M100" s="116">
        <v>11</v>
      </c>
      <c r="N100" s="164"/>
      <c r="O100" s="173"/>
      <c r="P100" s="173"/>
      <c r="Q100" s="173"/>
      <c r="R100" s="173"/>
      <c r="S100" s="173"/>
      <c r="T100" s="173"/>
      <c r="U100" s="164"/>
    </row>
    <row r="101" spans="1:21" x14ac:dyDescent="0.25">
      <c r="A101" s="166"/>
      <c r="B101" s="166"/>
      <c r="C101" s="166"/>
      <c r="D101" s="166"/>
      <c r="E101" s="166"/>
      <c r="F101" s="166"/>
      <c r="G101" s="203"/>
      <c r="H101" s="114">
        <v>5</v>
      </c>
      <c r="I101" s="115" t="s">
        <v>305</v>
      </c>
      <c r="J101" s="116">
        <v>0</v>
      </c>
      <c r="K101" s="116">
        <v>0</v>
      </c>
      <c r="L101" s="116">
        <v>0</v>
      </c>
      <c r="M101" s="116">
        <v>0</v>
      </c>
      <c r="N101" s="164"/>
      <c r="O101" s="173"/>
      <c r="P101" s="173"/>
      <c r="Q101" s="173"/>
      <c r="R101" s="173"/>
      <c r="S101" s="173"/>
      <c r="T101" s="173"/>
      <c r="U101" s="164"/>
    </row>
    <row r="102" spans="1:21" x14ac:dyDescent="0.25">
      <c r="A102" s="166"/>
      <c r="B102" s="166"/>
      <c r="C102" s="166"/>
      <c r="D102" s="166"/>
      <c r="E102" s="166"/>
      <c r="F102" s="166"/>
      <c r="G102" s="203"/>
      <c r="H102" s="114">
        <v>6</v>
      </c>
      <c r="I102" s="115" t="s">
        <v>306</v>
      </c>
      <c r="J102" s="116">
        <v>3</v>
      </c>
      <c r="K102" s="116">
        <v>5</v>
      </c>
      <c r="L102" s="116">
        <v>0</v>
      </c>
      <c r="M102" s="116">
        <v>4</v>
      </c>
      <c r="N102" s="164"/>
      <c r="O102" s="173"/>
      <c r="P102" s="173"/>
      <c r="Q102" s="173"/>
      <c r="R102" s="173"/>
      <c r="S102" s="173"/>
      <c r="T102" s="173"/>
      <c r="U102" s="164"/>
    </row>
    <row r="103" spans="1:21" x14ac:dyDescent="0.25">
      <c r="A103" s="166"/>
      <c r="B103" s="166"/>
      <c r="C103" s="166"/>
      <c r="D103" s="166"/>
      <c r="E103" s="166"/>
      <c r="F103" s="166"/>
      <c r="G103" s="203"/>
      <c r="H103" s="114">
        <v>7</v>
      </c>
      <c r="I103" s="115" t="s">
        <v>307</v>
      </c>
      <c r="J103" s="116">
        <v>0</v>
      </c>
      <c r="K103" s="116">
        <v>0</v>
      </c>
      <c r="L103" s="116">
        <v>0</v>
      </c>
      <c r="M103" s="116">
        <v>0</v>
      </c>
      <c r="N103" s="164"/>
      <c r="O103" s="173"/>
      <c r="P103" s="173"/>
      <c r="Q103" s="173"/>
      <c r="R103" s="173"/>
      <c r="S103" s="173"/>
      <c r="T103" s="173"/>
      <c r="U103" s="164"/>
    </row>
    <row r="104" spans="1:21" ht="24" x14ac:dyDescent="0.25">
      <c r="A104" s="166"/>
      <c r="B104" s="166"/>
      <c r="C104" s="166"/>
      <c r="D104" s="166"/>
      <c r="E104" s="166"/>
      <c r="F104" s="166"/>
      <c r="G104" s="203"/>
      <c r="H104" s="114">
        <v>8</v>
      </c>
      <c r="I104" s="115" t="s">
        <v>308</v>
      </c>
      <c r="J104" s="116">
        <v>3</v>
      </c>
      <c r="K104" s="116">
        <v>2</v>
      </c>
      <c r="L104" s="116">
        <v>2</v>
      </c>
      <c r="M104" s="116">
        <v>5</v>
      </c>
      <c r="N104" s="164"/>
      <c r="O104" s="173"/>
      <c r="P104" s="173"/>
      <c r="Q104" s="173"/>
      <c r="R104" s="173"/>
      <c r="S104" s="173"/>
      <c r="T104" s="173"/>
      <c r="U104" s="164"/>
    </row>
    <row r="105" spans="1:21" x14ac:dyDescent="0.25">
      <c r="A105" s="166"/>
      <c r="B105" s="166"/>
      <c r="C105" s="166"/>
      <c r="D105" s="166"/>
      <c r="E105" s="166"/>
      <c r="F105" s="166"/>
      <c r="G105" s="203"/>
      <c r="H105" s="114"/>
      <c r="I105" s="156" t="s">
        <v>26</v>
      </c>
      <c r="J105" s="117">
        <v>7</v>
      </c>
      <c r="K105" s="117">
        <v>21</v>
      </c>
      <c r="L105" s="117">
        <v>26</v>
      </c>
      <c r="M105" s="117">
        <v>20</v>
      </c>
      <c r="N105" s="164"/>
      <c r="O105" s="173"/>
      <c r="P105" s="173"/>
      <c r="Q105" s="173"/>
      <c r="R105" s="173"/>
      <c r="S105" s="173"/>
      <c r="T105" s="173"/>
      <c r="U105" s="164"/>
    </row>
    <row r="106" spans="1:21" x14ac:dyDescent="0.25">
      <c r="A106" s="166"/>
      <c r="B106" s="166"/>
      <c r="C106" s="166"/>
      <c r="D106" s="166"/>
      <c r="E106" s="166"/>
      <c r="F106" s="166"/>
      <c r="G106" s="203"/>
      <c r="H106" s="114"/>
      <c r="I106" s="146"/>
      <c r="J106" s="116"/>
      <c r="K106" s="116"/>
      <c r="L106" s="116"/>
      <c r="M106" s="116"/>
      <c r="N106" s="164"/>
      <c r="O106" s="173"/>
      <c r="P106" s="173"/>
      <c r="Q106" s="173"/>
      <c r="R106" s="173"/>
      <c r="S106" s="173"/>
      <c r="T106" s="173"/>
      <c r="U106" s="164"/>
    </row>
    <row r="107" spans="1:21" ht="24" x14ac:dyDescent="0.25">
      <c r="A107" s="165"/>
      <c r="B107" s="165" t="s">
        <v>229</v>
      </c>
      <c r="C107" s="165" t="s">
        <v>303</v>
      </c>
      <c r="D107" s="165" t="s">
        <v>8</v>
      </c>
      <c r="E107" s="165">
        <v>400</v>
      </c>
      <c r="F107" s="165">
        <v>577.4</v>
      </c>
      <c r="G107" s="219">
        <v>44368</v>
      </c>
      <c r="H107" s="114">
        <v>9</v>
      </c>
      <c r="I107" s="146" t="s">
        <v>309</v>
      </c>
      <c r="J107" s="116">
        <v>7</v>
      </c>
      <c r="K107" s="116">
        <v>36</v>
      </c>
      <c r="L107" s="116">
        <v>50</v>
      </c>
      <c r="M107" s="116">
        <v>31</v>
      </c>
      <c r="N107" s="168">
        <v>116</v>
      </c>
      <c r="O107" s="172">
        <v>389</v>
      </c>
      <c r="P107" s="172">
        <v>384</v>
      </c>
      <c r="Q107" s="190">
        <v>381</v>
      </c>
      <c r="R107" s="172">
        <v>232</v>
      </c>
      <c r="S107" s="172">
        <v>218</v>
      </c>
      <c r="T107" s="172">
        <v>216</v>
      </c>
      <c r="U107" s="168">
        <v>20.090058884655353</v>
      </c>
    </row>
    <row r="108" spans="1:21" ht="24" x14ac:dyDescent="0.25">
      <c r="A108" s="166"/>
      <c r="B108" s="166"/>
      <c r="C108" s="166"/>
      <c r="D108" s="166"/>
      <c r="E108" s="166"/>
      <c r="F108" s="166"/>
      <c r="G108" s="203"/>
      <c r="H108" s="114">
        <v>11</v>
      </c>
      <c r="I108" s="146" t="s">
        <v>310</v>
      </c>
      <c r="J108" s="116">
        <v>0</v>
      </c>
      <c r="K108" s="116">
        <v>7</v>
      </c>
      <c r="L108" s="116">
        <v>4</v>
      </c>
      <c r="M108" s="116">
        <v>5</v>
      </c>
      <c r="N108" s="164"/>
      <c r="O108" s="173"/>
      <c r="P108" s="173"/>
      <c r="Q108" s="191"/>
      <c r="R108" s="173"/>
      <c r="S108" s="173"/>
      <c r="T108" s="173"/>
      <c r="U108" s="164"/>
    </row>
    <row r="109" spans="1:21" ht="48" x14ac:dyDescent="0.25">
      <c r="A109" s="166"/>
      <c r="B109" s="166"/>
      <c r="C109" s="166"/>
      <c r="D109" s="166"/>
      <c r="E109" s="166"/>
      <c r="F109" s="166"/>
      <c r="G109" s="203"/>
      <c r="H109" s="114">
        <v>13</v>
      </c>
      <c r="I109" s="115" t="s">
        <v>311</v>
      </c>
      <c r="J109" s="116">
        <v>7</v>
      </c>
      <c r="K109" s="116">
        <v>8</v>
      </c>
      <c r="L109" s="116">
        <v>12</v>
      </c>
      <c r="M109" s="116">
        <v>3</v>
      </c>
      <c r="N109" s="164"/>
      <c r="O109" s="173"/>
      <c r="P109" s="173"/>
      <c r="Q109" s="191"/>
      <c r="R109" s="173"/>
      <c r="S109" s="173"/>
      <c r="T109" s="173"/>
      <c r="U109" s="164"/>
    </row>
    <row r="110" spans="1:21" ht="24" x14ac:dyDescent="0.25">
      <c r="A110" s="166"/>
      <c r="B110" s="166"/>
      <c r="C110" s="166"/>
      <c r="D110" s="166"/>
      <c r="E110" s="166"/>
      <c r="F110" s="166"/>
      <c r="G110" s="203"/>
      <c r="H110" s="114">
        <v>14</v>
      </c>
      <c r="I110" s="115" t="s">
        <v>241</v>
      </c>
      <c r="J110" s="116">
        <v>71</v>
      </c>
      <c r="K110" s="116">
        <v>74</v>
      </c>
      <c r="L110" s="116">
        <v>72</v>
      </c>
      <c r="M110" s="116">
        <v>27</v>
      </c>
      <c r="N110" s="164"/>
      <c r="O110" s="173"/>
      <c r="P110" s="173"/>
      <c r="Q110" s="191"/>
      <c r="R110" s="173"/>
      <c r="S110" s="173"/>
      <c r="T110" s="173"/>
      <c r="U110" s="164"/>
    </row>
    <row r="111" spans="1:21" x14ac:dyDescent="0.25">
      <c r="A111" s="166"/>
      <c r="B111" s="166"/>
      <c r="C111" s="166"/>
      <c r="D111" s="166"/>
      <c r="E111" s="166"/>
      <c r="F111" s="166"/>
      <c r="G111" s="203"/>
      <c r="H111" s="114">
        <v>15</v>
      </c>
      <c r="I111" s="106" t="s">
        <v>312</v>
      </c>
      <c r="J111" s="147">
        <v>14</v>
      </c>
      <c r="K111" s="147">
        <v>10</v>
      </c>
      <c r="L111" s="116">
        <v>5</v>
      </c>
      <c r="M111" s="116">
        <v>14</v>
      </c>
      <c r="N111" s="164"/>
      <c r="O111" s="173"/>
      <c r="P111" s="173"/>
      <c r="Q111" s="191"/>
      <c r="R111" s="173"/>
      <c r="S111" s="173"/>
      <c r="T111" s="173"/>
      <c r="U111" s="164"/>
    </row>
    <row r="112" spans="1:21" ht="24" x14ac:dyDescent="0.25">
      <c r="A112" s="166"/>
      <c r="B112" s="166"/>
      <c r="C112" s="166"/>
      <c r="D112" s="166"/>
      <c r="E112" s="166"/>
      <c r="F112" s="166"/>
      <c r="G112" s="203"/>
      <c r="H112" s="131">
        <v>16</v>
      </c>
      <c r="I112" s="115" t="s">
        <v>313</v>
      </c>
      <c r="J112" s="135">
        <v>0</v>
      </c>
      <c r="K112" s="135">
        <v>0</v>
      </c>
      <c r="L112" s="135">
        <v>7</v>
      </c>
      <c r="M112" s="135">
        <v>0</v>
      </c>
      <c r="N112" s="164"/>
      <c r="O112" s="173"/>
      <c r="P112" s="173"/>
      <c r="Q112" s="191"/>
      <c r="R112" s="173"/>
      <c r="S112" s="173"/>
      <c r="T112" s="173"/>
      <c r="U112" s="164"/>
    </row>
    <row r="113" spans="1:21" x14ac:dyDescent="0.25">
      <c r="A113" s="166"/>
      <c r="B113" s="166"/>
      <c r="C113" s="166"/>
      <c r="D113" s="166"/>
      <c r="E113" s="166"/>
      <c r="F113" s="166"/>
      <c r="G113" s="203"/>
      <c r="H113" s="114"/>
      <c r="I113" s="156" t="s">
        <v>26</v>
      </c>
      <c r="J113" s="117">
        <v>99</v>
      </c>
      <c r="K113" s="117">
        <v>135</v>
      </c>
      <c r="L113" s="117">
        <v>150</v>
      </c>
      <c r="M113" s="117">
        <v>80</v>
      </c>
      <c r="N113" s="164"/>
      <c r="O113" s="173"/>
      <c r="P113" s="173"/>
      <c r="Q113" s="191"/>
      <c r="R113" s="173"/>
      <c r="S113" s="173"/>
      <c r="T113" s="173"/>
      <c r="U113" s="164"/>
    </row>
    <row r="114" spans="1:21" ht="15.75" thickBot="1" x14ac:dyDescent="0.3">
      <c r="A114" s="167"/>
      <c r="B114" s="166"/>
      <c r="C114" s="166"/>
      <c r="D114" s="166"/>
      <c r="E114" s="167"/>
      <c r="F114" s="167"/>
      <c r="G114" s="220"/>
      <c r="H114" s="145"/>
      <c r="I114" s="161"/>
      <c r="J114" s="162"/>
      <c r="K114" s="162"/>
      <c r="L114" s="162"/>
      <c r="M114" s="144"/>
      <c r="N114" s="164"/>
      <c r="O114" s="174"/>
      <c r="P114" s="174"/>
      <c r="Q114" s="192"/>
      <c r="R114" s="173"/>
      <c r="S114" s="174"/>
      <c r="T114" s="174"/>
      <c r="U114" s="169"/>
    </row>
    <row r="115" spans="1:21" x14ac:dyDescent="0.25">
      <c r="A115" s="54"/>
      <c r="B115" s="171" t="s">
        <v>229</v>
      </c>
      <c r="C115" s="171" t="s">
        <v>314</v>
      </c>
      <c r="D115" s="171" t="s">
        <v>1</v>
      </c>
      <c r="E115" s="54">
        <v>630</v>
      </c>
      <c r="F115" s="54">
        <v>900</v>
      </c>
      <c r="G115" s="182">
        <v>44368</v>
      </c>
      <c r="H115" s="120"/>
      <c r="I115" s="125" t="s">
        <v>9</v>
      </c>
      <c r="J115" s="130">
        <v>127</v>
      </c>
      <c r="K115" s="130">
        <v>134</v>
      </c>
      <c r="L115" s="130">
        <v>119</v>
      </c>
      <c r="M115" s="142">
        <v>7</v>
      </c>
      <c r="N115" s="188">
        <v>97</v>
      </c>
      <c r="O115" s="102">
        <v>420</v>
      </c>
      <c r="P115" s="102">
        <v>421</v>
      </c>
      <c r="Q115" s="102">
        <v>422</v>
      </c>
      <c r="R115" s="221">
        <v>241</v>
      </c>
      <c r="S115" s="102">
        <v>242</v>
      </c>
      <c r="T115" s="102">
        <v>242</v>
      </c>
      <c r="U115" s="90">
        <v>10.777777777777779</v>
      </c>
    </row>
    <row r="116" spans="1:21" x14ac:dyDescent="0.25">
      <c r="A116" s="54"/>
      <c r="B116" s="54"/>
      <c r="C116" s="54"/>
      <c r="D116" s="54"/>
      <c r="E116" s="54"/>
      <c r="F116" s="54"/>
      <c r="G116" s="182"/>
      <c r="H116" s="109"/>
      <c r="I116" s="156" t="s">
        <v>26</v>
      </c>
      <c r="J116" s="108">
        <v>127</v>
      </c>
      <c r="K116" s="108">
        <v>134</v>
      </c>
      <c r="L116" s="108">
        <v>119</v>
      </c>
      <c r="M116" s="108">
        <v>7</v>
      </c>
      <c r="N116" s="90"/>
      <c r="O116" s="102"/>
      <c r="P116" s="102"/>
      <c r="Q116" s="102"/>
      <c r="R116" s="102"/>
      <c r="S116" s="102"/>
      <c r="T116" s="102"/>
      <c r="U116" s="90"/>
    </row>
    <row r="117" spans="1:21" x14ac:dyDescent="0.25">
      <c r="A117" s="54"/>
      <c r="B117" s="54"/>
      <c r="C117" s="54"/>
      <c r="D117" s="54"/>
      <c r="E117" s="54"/>
      <c r="F117" s="54"/>
      <c r="G117" s="182"/>
      <c r="H117" s="109"/>
      <c r="I117" s="106"/>
      <c r="J117" s="110"/>
      <c r="K117" s="110"/>
      <c r="L117" s="110"/>
      <c r="M117" s="110"/>
      <c r="N117" s="90"/>
      <c r="O117" s="102"/>
      <c r="P117" s="102"/>
      <c r="Q117" s="102"/>
      <c r="R117" s="102"/>
      <c r="S117" s="102"/>
      <c r="T117" s="102"/>
      <c r="U117" s="90"/>
    </row>
    <row r="118" spans="1:21" ht="20.25" x14ac:dyDescent="0.25">
      <c r="A118" s="213" t="s">
        <v>315</v>
      </c>
      <c r="B118" s="213"/>
      <c r="C118" s="213"/>
      <c r="D118" s="213"/>
      <c r="E118" s="213"/>
      <c r="F118" s="213"/>
      <c r="G118" s="213"/>
      <c r="H118" s="213"/>
      <c r="I118" s="213"/>
      <c r="J118" s="213"/>
      <c r="K118" s="213"/>
      <c r="L118" s="213"/>
      <c r="M118" s="213"/>
      <c r="N118" s="213"/>
      <c r="O118" s="213"/>
      <c r="P118" s="213"/>
      <c r="Q118" s="213"/>
      <c r="R118" s="213"/>
      <c r="S118" s="213"/>
      <c r="T118" s="213"/>
      <c r="U118" s="214"/>
    </row>
    <row r="119" spans="1:21" ht="23.25" x14ac:dyDescent="0.25">
      <c r="A119" s="137"/>
      <c r="B119" s="148"/>
      <c r="C119" s="138"/>
      <c r="D119" s="138"/>
      <c r="E119" s="138"/>
      <c r="F119" s="138"/>
      <c r="G119" s="138"/>
      <c r="H119" s="138"/>
      <c r="I119" s="138"/>
      <c r="J119" s="138"/>
      <c r="K119" s="138"/>
      <c r="L119" s="138"/>
      <c r="M119" s="138"/>
      <c r="N119" s="138"/>
      <c r="O119" s="138"/>
      <c r="P119" s="138"/>
      <c r="Q119" s="138"/>
      <c r="R119" s="138"/>
      <c r="S119" s="138"/>
      <c r="T119" s="138"/>
      <c r="U119" s="139"/>
    </row>
    <row r="120" spans="1:21" ht="24" x14ac:dyDescent="0.25">
      <c r="A120" s="53"/>
      <c r="B120" s="51" t="s">
        <v>229</v>
      </c>
      <c r="C120" s="53" t="s">
        <v>316</v>
      </c>
      <c r="D120" s="51" t="s">
        <v>1</v>
      </c>
      <c r="E120" s="51">
        <v>630</v>
      </c>
      <c r="F120" s="51">
        <v>900</v>
      </c>
      <c r="G120" s="222">
        <v>44368</v>
      </c>
      <c r="H120" s="109">
        <v>1</v>
      </c>
      <c r="I120" s="106" t="s">
        <v>317</v>
      </c>
      <c r="J120" s="110">
        <v>0</v>
      </c>
      <c r="K120" s="110">
        <v>14</v>
      </c>
      <c r="L120" s="110">
        <v>9</v>
      </c>
      <c r="M120" s="110">
        <v>6</v>
      </c>
      <c r="N120" s="93">
        <v>51</v>
      </c>
      <c r="O120" s="194">
        <v>407</v>
      </c>
      <c r="P120" s="194">
        <v>412</v>
      </c>
      <c r="Q120" s="194">
        <v>406</v>
      </c>
      <c r="R120" s="194">
        <v>234</v>
      </c>
      <c r="S120" s="194">
        <v>235</v>
      </c>
      <c r="T120" s="194">
        <v>235</v>
      </c>
      <c r="U120" s="89">
        <v>5.6666666666666661</v>
      </c>
    </row>
    <row r="121" spans="1:21" x14ac:dyDescent="0.25">
      <c r="A121" s="53"/>
      <c r="B121" s="54"/>
      <c r="C121" s="53"/>
      <c r="D121" s="54"/>
      <c r="E121" s="54"/>
      <c r="F121" s="54"/>
      <c r="G121" s="182"/>
      <c r="H121" s="109">
        <v>2</v>
      </c>
      <c r="I121" s="113" t="s">
        <v>318</v>
      </c>
      <c r="J121" s="112">
        <v>74</v>
      </c>
      <c r="K121" s="112">
        <v>3</v>
      </c>
      <c r="L121" s="112">
        <v>24</v>
      </c>
      <c r="M121" s="112">
        <v>11</v>
      </c>
      <c r="N121" s="93"/>
      <c r="O121" s="194"/>
      <c r="P121" s="194"/>
      <c r="Q121" s="194"/>
      <c r="R121" s="194"/>
      <c r="S121" s="194"/>
      <c r="T121" s="194"/>
      <c r="U121" s="90"/>
    </row>
    <row r="122" spans="1:21" ht="36" x14ac:dyDescent="0.25">
      <c r="A122" s="53"/>
      <c r="B122" s="54"/>
      <c r="C122" s="53"/>
      <c r="D122" s="54"/>
      <c r="E122" s="54"/>
      <c r="F122" s="54"/>
      <c r="G122" s="182"/>
      <c r="H122" s="109">
        <v>5</v>
      </c>
      <c r="I122" s="106" t="s">
        <v>319</v>
      </c>
      <c r="J122" s="112">
        <v>19</v>
      </c>
      <c r="K122" s="112">
        <v>25</v>
      </c>
      <c r="L122" s="112">
        <v>15</v>
      </c>
      <c r="M122" s="112">
        <v>3</v>
      </c>
      <c r="N122" s="93"/>
      <c r="O122" s="194"/>
      <c r="P122" s="194"/>
      <c r="Q122" s="194"/>
      <c r="R122" s="194"/>
      <c r="S122" s="194"/>
      <c r="T122" s="194"/>
      <c r="U122" s="90"/>
    </row>
    <row r="123" spans="1:21" x14ac:dyDescent="0.25">
      <c r="A123" s="53"/>
      <c r="B123" s="54"/>
      <c r="C123" s="53"/>
      <c r="D123" s="54"/>
      <c r="E123" s="54"/>
      <c r="F123" s="54"/>
      <c r="G123" s="182"/>
      <c r="H123" s="109"/>
      <c r="I123" s="156" t="s">
        <v>26</v>
      </c>
      <c r="J123" s="111">
        <v>93</v>
      </c>
      <c r="K123" s="111">
        <v>42</v>
      </c>
      <c r="L123" s="111">
        <v>48</v>
      </c>
      <c r="M123" s="111">
        <v>20</v>
      </c>
      <c r="N123" s="93"/>
      <c r="O123" s="194"/>
      <c r="P123" s="194"/>
      <c r="Q123" s="194"/>
      <c r="R123" s="194"/>
      <c r="S123" s="194"/>
      <c r="T123" s="194"/>
      <c r="U123" s="90"/>
    </row>
    <row r="124" spans="1:21" ht="15.75" thickBot="1" x14ac:dyDescent="0.3">
      <c r="A124" s="100"/>
      <c r="B124" s="54"/>
      <c r="C124" s="51"/>
      <c r="D124" s="54"/>
      <c r="E124" s="54"/>
      <c r="F124" s="54"/>
      <c r="G124" s="182"/>
      <c r="H124" s="119"/>
      <c r="I124" s="126"/>
      <c r="J124" s="105"/>
      <c r="K124" s="105"/>
      <c r="L124" s="105"/>
      <c r="M124" s="105"/>
      <c r="N124" s="89"/>
      <c r="O124" s="196"/>
      <c r="P124" s="195"/>
      <c r="Q124" s="195"/>
      <c r="R124" s="196"/>
      <c r="S124" s="196"/>
      <c r="T124" s="195"/>
      <c r="U124" s="206"/>
    </row>
    <row r="125" spans="1:21" x14ac:dyDescent="0.25">
      <c r="A125" s="184"/>
      <c r="B125" s="171" t="s">
        <v>229</v>
      </c>
      <c r="C125" s="184" t="s">
        <v>320</v>
      </c>
      <c r="D125" s="171" t="s">
        <v>1</v>
      </c>
      <c r="E125" s="184">
        <v>250</v>
      </c>
      <c r="F125" s="184">
        <v>360</v>
      </c>
      <c r="G125" s="181">
        <v>44368</v>
      </c>
      <c r="H125" s="140">
        <v>2</v>
      </c>
      <c r="I125" s="125" t="s">
        <v>40</v>
      </c>
      <c r="J125" s="142">
        <v>2</v>
      </c>
      <c r="K125" s="142">
        <v>7</v>
      </c>
      <c r="L125" s="142">
        <v>1</v>
      </c>
      <c r="M125" s="142">
        <v>6</v>
      </c>
      <c r="N125" s="186">
        <v>42</v>
      </c>
      <c r="O125" s="197">
        <v>417</v>
      </c>
      <c r="P125" s="193">
        <v>417</v>
      </c>
      <c r="Q125" s="193">
        <v>430</v>
      </c>
      <c r="R125" s="197">
        <v>235</v>
      </c>
      <c r="S125" s="197">
        <v>238</v>
      </c>
      <c r="T125" s="193">
        <v>245</v>
      </c>
      <c r="U125" s="90">
        <v>11.666666666666666</v>
      </c>
    </row>
    <row r="126" spans="1:21" x14ac:dyDescent="0.25">
      <c r="A126" s="53"/>
      <c r="B126" s="54"/>
      <c r="C126" s="53"/>
      <c r="D126" s="54"/>
      <c r="E126" s="53"/>
      <c r="F126" s="53"/>
      <c r="G126" s="182"/>
      <c r="H126" s="109">
        <v>4</v>
      </c>
      <c r="I126" s="113" t="s">
        <v>321</v>
      </c>
      <c r="J126" s="112">
        <v>2</v>
      </c>
      <c r="K126" s="112">
        <v>0</v>
      </c>
      <c r="L126" s="112">
        <v>0</v>
      </c>
      <c r="M126" s="110">
        <v>2</v>
      </c>
      <c r="N126" s="93"/>
      <c r="O126" s="177"/>
      <c r="P126" s="177"/>
      <c r="Q126" s="177"/>
      <c r="R126" s="177"/>
      <c r="S126" s="177"/>
      <c r="T126" s="177"/>
      <c r="U126" s="90"/>
    </row>
    <row r="127" spans="1:21" ht="24" x14ac:dyDescent="0.25">
      <c r="A127" s="53"/>
      <c r="B127" s="54"/>
      <c r="C127" s="53"/>
      <c r="D127" s="54"/>
      <c r="E127" s="53"/>
      <c r="F127" s="53"/>
      <c r="G127" s="182"/>
      <c r="H127" s="109">
        <v>5</v>
      </c>
      <c r="I127" s="106" t="s">
        <v>322</v>
      </c>
      <c r="J127" s="112">
        <v>1</v>
      </c>
      <c r="K127" s="112">
        <v>9</v>
      </c>
      <c r="L127" s="112">
        <v>10</v>
      </c>
      <c r="M127" s="110">
        <v>0</v>
      </c>
      <c r="N127" s="93"/>
      <c r="O127" s="177"/>
      <c r="P127" s="177"/>
      <c r="Q127" s="177"/>
      <c r="R127" s="177"/>
      <c r="S127" s="177"/>
      <c r="T127" s="177"/>
      <c r="U127" s="90"/>
    </row>
    <row r="128" spans="1:21" ht="36" x14ac:dyDescent="0.25">
      <c r="A128" s="53"/>
      <c r="B128" s="54"/>
      <c r="C128" s="53"/>
      <c r="D128" s="54"/>
      <c r="E128" s="53"/>
      <c r="F128" s="53"/>
      <c r="G128" s="182"/>
      <c r="H128" s="109">
        <v>9</v>
      </c>
      <c r="I128" s="106" t="s">
        <v>323</v>
      </c>
      <c r="J128" s="110">
        <v>11</v>
      </c>
      <c r="K128" s="110">
        <v>3</v>
      </c>
      <c r="L128" s="110">
        <v>0</v>
      </c>
      <c r="M128" s="110">
        <v>12</v>
      </c>
      <c r="N128" s="93"/>
      <c r="O128" s="177"/>
      <c r="P128" s="177"/>
      <c r="Q128" s="177"/>
      <c r="R128" s="177"/>
      <c r="S128" s="177"/>
      <c r="T128" s="177"/>
      <c r="U128" s="90"/>
    </row>
    <row r="129" spans="1:21" ht="48" x14ac:dyDescent="0.25">
      <c r="A129" s="88"/>
      <c r="B129" s="54"/>
      <c r="C129" s="53"/>
      <c r="D129" s="54"/>
      <c r="E129" s="53"/>
      <c r="F129" s="53"/>
      <c r="G129" s="182"/>
      <c r="H129" s="109">
        <v>12</v>
      </c>
      <c r="I129" s="106" t="s">
        <v>324</v>
      </c>
      <c r="J129" s="110">
        <v>45</v>
      </c>
      <c r="K129" s="110">
        <v>11</v>
      </c>
      <c r="L129" s="110">
        <v>13</v>
      </c>
      <c r="M129" s="110">
        <v>30</v>
      </c>
      <c r="N129" s="93"/>
      <c r="O129" s="177"/>
      <c r="P129" s="177"/>
      <c r="Q129" s="177"/>
      <c r="R129" s="177"/>
      <c r="S129" s="177"/>
      <c r="T129" s="177"/>
      <c r="U129" s="90"/>
    </row>
    <row r="130" spans="1:21" x14ac:dyDescent="0.25">
      <c r="A130" s="88"/>
      <c r="B130" s="52"/>
      <c r="C130" s="53"/>
      <c r="D130" s="52"/>
      <c r="E130" s="53"/>
      <c r="F130" s="53"/>
      <c r="G130" s="198"/>
      <c r="H130" s="109"/>
      <c r="I130" s="156" t="s">
        <v>26</v>
      </c>
      <c r="J130" s="111">
        <v>61</v>
      </c>
      <c r="K130" s="111">
        <v>30</v>
      </c>
      <c r="L130" s="111">
        <v>24</v>
      </c>
      <c r="M130" s="108">
        <v>50</v>
      </c>
      <c r="N130" s="93"/>
      <c r="O130" s="177"/>
      <c r="P130" s="177"/>
      <c r="Q130" s="177"/>
      <c r="R130" s="177"/>
      <c r="S130" s="177"/>
      <c r="T130" s="177"/>
      <c r="U130" s="91"/>
    </row>
  </sheetData>
  <mergeCells count="278">
    <mergeCell ref="U57:U61"/>
    <mergeCell ref="G49:G56"/>
    <mergeCell ref="C49:C56"/>
    <mergeCell ref="O49:O56"/>
    <mergeCell ref="P49:P56"/>
    <mergeCell ref="Q49:Q56"/>
    <mergeCell ref="R49:R56"/>
    <mergeCell ref="S49:S56"/>
    <mergeCell ref="T49:T56"/>
    <mergeCell ref="N49:N56"/>
    <mergeCell ref="T9:T16"/>
    <mergeCell ref="N9:N16"/>
    <mergeCell ref="U9:U16"/>
    <mergeCell ref="N29:N39"/>
    <mergeCell ref="U29:U39"/>
    <mergeCell ref="R87:R98"/>
    <mergeCell ref="S87:S98"/>
    <mergeCell ref="T87:T98"/>
    <mergeCell ref="U87:U98"/>
    <mergeCell ref="P29:P39"/>
    <mergeCell ref="Q29:Q39"/>
    <mergeCell ref="R29:R39"/>
    <mergeCell ref="S29:S39"/>
    <mergeCell ref="T29:T39"/>
    <mergeCell ref="U81:U86"/>
    <mergeCell ref="U43:U48"/>
    <mergeCell ref="U68:U80"/>
    <mergeCell ref="U24:U28"/>
    <mergeCell ref="N81:N86"/>
    <mergeCell ref="U49:U56"/>
    <mergeCell ref="Q57:Q61"/>
    <mergeCell ref="R57:R61"/>
    <mergeCell ref="S57:S61"/>
    <mergeCell ref="T57:T61"/>
    <mergeCell ref="U120:U124"/>
    <mergeCell ref="S125:S130"/>
    <mergeCell ref="T125:T130"/>
    <mergeCell ref="U125:U130"/>
    <mergeCell ref="D9:D16"/>
    <mergeCell ref="E9:E16"/>
    <mergeCell ref="F9:F16"/>
    <mergeCell ref="G9:G16"/>
    <mergeCell ref="O9:O16"/>
    <mergeCell ref="P9:P16"/>
    <mergeCell ref="Q9:Q16"/>
    <mergeCell ref="R9:R16"/>
    <mergeCell ref="D87:D98"/>
    <mergeCell ref="E87:E98"/>
    <mergeCell ref="F87:F98"/>
    <mergeCell ref="G87:G98"/>
    <mergeCell ref="N87:N98"/>
    <mergeCell ref="O87:O98"/>
    <mergeCell ref="G29:G39"/>
    <mergeCell ref="F29:F39"/>
    <mergeCell ref="E29:E39"/>
    <mergeCell ref="D29:D39"/>
    <mergeCell ref="O29:O39"/>
    <mergeCell ref="S9:S16"/>
    <mergeCell ref="R68:R80"/>
    <mergeCell ref="S68:S80"/>
    <mergeCell ref="T68:T80"/>
    <mergeCell ref="P43:P48"/>
    <mergeCell ref="A81:A86"/>
    <mergeCell ref="C68:C80"/>
    <mergeCell ref="E81:E86"/>
    <mergeCell ref="B43:B48"/>
    <mergeCell ref="A120:A124"/>
    <mergeCell ref="B120:B124"/>
    <mergeCell ref="C120:C124"/>
    <mergeCell ref="D120:D124"/>
    <mergeCell ref="A87:A98"/>
    <mergeCell ref="B87:B98"/>
    <mergeCell ref="C87:C98"/>
    <mergeCell ref="B57:B61"/>
    <mergeCell ref="C57:C61"/>
    <mergeCell ref="D57:D61"/>
    <mergeCell ref="E57:E61"/>
    <mergeCell ref="F57:F61"/>
    <mergeCell ref="G57:G61"/>
    <mergeCell ref="A49:A56"/>
    <mergeCell ref="B49:B56"/>
    <mergeCell ref="D49:D56"/>
    <mergeCell ref="A125:A130"/>
    <mergeCell ref="F120:F124"/>
    <mergeCell ref="F125:F130"/>
    <mergeCell ref="R107:R114"/>
    <mergeCell ref="A115:A117"/>
    <mergeCell ref="E115:E117"/>
    <mergeCell ref="T115:T117"/>
    <mergeCell ref="S120:S124"/>
    <mergeCell ref="T120:T124"/>
    <mergeCell ref="G115:G117"/>
    <mergeCell ref="E120:E124"/>
    <mergeCell ref="D115:D117"/>
    <mergeCell ref="N125:N130"/>
    <mergeCell ref="Q125:Q130"/>
    <mergeCell ref="R115:R117"/>
    <mergeCell ref="R120:R124"/>
    <mergeCell ref="R125:R130"/>
    <mergeCell ref="G120:G124"/>
    <mergeCell ref="N115:N117"/>
    <mergeCell ref="P125:P130"/>
    <mergeCell ref="F115:F117"/>
    <mergeCell ref="P107:P114"/>
    <mergeCell ref="O107:O114"/>
    <mergeCell ref="N107:N114"/>
    <mergeCell ref="C107:C114"/>
    <mergeCell ref="D107:D114"/>
    <mergeCell ref="E107:E114"/>
    <mergeCell ref="F107:F114"/>
    <mergeCell ref="G107:G114"/>
    <mergeCell ref="O125:O130"/>
    <mergeCell ref="D125:D130"/>
    <mergeCell ref="E125:E130"/>
    <mergeCell ref="U62:U67"/>
    <mergeCell ref="T24:T28"/>
    <mergeCell ref="S24:S28"/>
    <mergeCell ref="Q24:Q28"/>
    <mergeCell ref="U115:U117"/>
    <mergeCell ref="P115:P117"/>
    <mergeCell ref="Q115:Q117"/>
    <mergeCell ref="S115:S117"/>
    <mergeCell ref="P120:P124"/>
    <mergeCell ref="A118:U118"/>
    <mergeCell ref="A62:A67"/>
    <mergeCell ref="C62:C67"/>
    <mergeCell ref="B62:B67"/>
    <mergeCell ref="C43:C48"/>
    <mergeCell ref="D43:D48"/>
    <mergeCell ref="D62:D67"/>
    <mergeCell ref="R81:R86"/>
    <mergeCell ref="S81:S86"/>
    <mergeCell ref="T81:T86"/>
    <mergeCell ref="F62:F67"/>
    <mergeCell ref="B68:B80"/>
    <mergeCell ref="A68:A80"/>
    <mergeCell ref="N68:N80"/>
    <mergeCell ref="O68:O80"/>
    <mergeCell ref="U40:U42"/>
    <mergeCell ref="O40:O42"/>
    <mergeCell ref="F43:F48"/>
    <mergeCell ref="C40:C42"/>
    <mergeCell ref="S40:S42"/>
    <mergeCell ref="R24:R28"/>
    <mergeCell ref="E24:E28"/>
    <mergeCell ref="F24:F28"/>
    <mergeCell ref="G24:G28"/>
    <mergeCell ref="C29:C39"/>
    <mergeCell ref="U3:U5"/>
    <mergeCell ref="P17:P23"/>
    <mergeCell ref="Q17:Q23"/>
    <mergeCell ref="R17:R23"/>
    <mergeCell ref="S17:S23"/>
    <mergeCell ref="E62:E67"/>
    <mergeCell ref="N62:N67"/>
    <mergeCell ref="D81:D86"/>
    <mergeCell ref="P62:P67"/>
    <mergeCell ref="S43:S48"/>
    <mergeCell ref="R62:R67"/>
    <mergeCell ref="S62:S67"/>
    <mergeCell ref="T62:T67"/>
    <mergeCell ref="Q81:Q86"/>
    <mergeCell ref="A7:U7"/>
    <mergeCell ref="Q43:Q48"/>
    <mergeCell ref="E40:E42"/>
    <mergeCell ref="A8:U8"/>
    <mergeCell ref="M4:M5"/>
    <mergeCell ref="N3:N5"/>
    <mergeCell ref="O3:T3"/>
    <mergeCell ref="O4:Q4"/>
    <mergeCell ref="G3:G5"/>
    <mergeCell ref="H3:H5"/>
    <mergeCell ref="I3:I5"/>
    <mergeCell ref="J4:J5"/>
    <mergeCell ref="K4:K5"/>
    <mergeCell ref="L4:L5"/>
    <mergeCell ref="J3:M3"/>
    <mergeCell ref="R4:T4"/>
    <mergeCell ref="B125:B130"/>
    <mergeCell ref="C125:C130"/>
    <mergeCell ref="O81:O86"/>
    <mergeCell ref="P81:P86"/>
    <mergeCell ref="N120:N124"/>
    <mergeCell ref="O115:O117"/>
    <mergeCell ref="G125:G130"/>
    <mergeCell ref="B81:B86"/>
    <mergeCell ref="G68:G80"/>
    <mergeCell ref="T40:T42"/>
    <mergeCell ref="G40:G42"/>
    <mergeCell ref="P40:P42"/>
    <mergeCell ref="T43:T48"/>
    <mergeCell ref="R43:R48"/>
    <mergeCell ref="D40:D42"/>
    <mergeCell ref="F68:F80"/>
    <mergeCell ref="E68:E80"/>
    <mergeCell ref="D68:D80"/>
    <mergeCell ref="O43:O48"/>
    <mergeCell ref="Q120:Q124"/>
    <mergeCell ref="O120:O124"/>
    <mergeCell ref="O62:O67"/>
    <mergeCell ref="F81:F86"/>
    <mergeCell ref="G81:G86"/>
    <mergeCell ref="G62:G67"/>
    <mergeCell ref="C81:C86"/>
    <mergeCell ref="C99:C106"/>
    <mergeCell ref="D99:D106"/>
    <mergeCell ref="E99:E106"/>
    <mergeCell ref="F99:F106"/>
    <mergeCell ref="G99:G106"/>
    <mergeCell ref="P87:P98"/>
    <mergeCell ref="Q87:Q98"/>
    <mergeCell ref="N57:N61"/>
    <mergeCell ref="O57:O61"/>
    <mergeCell ref="P57:P61"/>
    <mergeCell ref="G43:G48"/>
    <mergeCell ref="Q62:Q67"/>
    <mergeCell ref="P68:P80"/>
    <mergeCell ref="Q68:Q80"/>
    <mergeCell ref="E49:E56"/>
    <mergeCell ref="F49:F56"/>
    <mergeCell ref="A43:A48"/>
    <mergeCell ref="A29:A36"/>
    <mergeCell ref="A9:A16"/>
    <mergeCell ref="B9:B16"/>
    <mergeCell ref="C9:C16"/>
    <mergeCell ref="A1:U2"/>
    <mergeCell ref="N24:N28"/>
    <mergeCell ref="N40:N42"/>
    <mergeCell ref="N43:N48"/>
    <mergeCell ref="U17:U23"/>
    <mergeCell ref="A3:A5"/>
    <mergeCell ref="B3:B5"/>
    <mergeCell ref="C3:C5"/>
    <mergeCell ref="D3:D5"/>
    <mergeCell ref="E3:E5"/>
    <mergeCell ref="F3:F5"/>
    <mergeCell ref="N17:N23"/>
    <mergeCell ref="O17:O23"/>
    <mergeCell ref="B40:B42"/>
    <mergeCell ref="F40:F42"/>
    <mergeCell ref="A24:A28"/>
    <mergeCell ref="E43:E48"/>
    <mergeCell ref="Q40:Q42"/>
    <mergeCell ref="A40:A42"/>
    <mergeCell ref="B24:B28"/>
    <mergeCell ref="A37:A39"/>
    <mergeCell ref="R40:R42"/>
    <mergeCell ref="P24:P28"/>
    <mergeCell ref="T17:T23"/>
    <mergeCell ref="A17:A23"/>
    <mergeCell ref="B17:B23"/>
    <mergeCell ref="C17:C23"/>
    <mergeCell ref="D17:D23"/>
    <mergeCell ref="E17:E23"/>
    <mergeCell ref="F17:F23"/>
    <mergeCell ref="G17:G23"/>
    <mergeCell ref="C24:C28"/>
    <mergeCell ref="D24:D28"/>
    <mergeCell ref="O24:O28"/>
    <mergeCell ref="B29:B39"/>
    <mergeCell ref="U99:U106"/>
    <mergeCell ref="B107:B114"/>
    <mergeCell ref="A107:A114"/>
    <mergeCell ref="U107:U114"/>
    <mergeCell ref="A99:A106"/>
    <mergeCell ref="B99:B106"/>
    <mergeCell ref="C115:C117"/>
    <mergeCell ref="B115:B117"/>
    <mergeCell ref="T107:T114"/>
    <mergeCell ref="S107:S114"/>
    <mergeCell ref="O99:O106"/>
    <mergeCell ref="P99:P106"/>
    <mergeCell ref="Q99:Q106"/>
    <mergeCell ref="R99:R106"/>
    <mergeCell ref="S99:S106"/>
    <mergeCell ref="T99:T106"/>
    <mergeCell ref="N99:N106"/>
    <mergeCell ref="Q107:Q1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Миасское подразделение</vt:lpstr>
      <vt:lpstr>Южноуральское подразделение</vt:lpstr>
      <vt:lpstr>Карталинское подразделение</vt:lpstr>
      <vt:lpstr>'Южноуральское подразделение'!Заголовки_для_печати</vt:lpstr>
      <vt:lpstr>'Южноуральское подразделение'!Область_печати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Пономарев Сергей Геннадьевич</dc:creator>
  <cp:lastModifiedBy>Пользователь</cp:lastModifiedBy>
  <cp:lastPrinted>2021-06-24T04:29:33Z</cp:lastPrinted>
  <dcterms:created xsi:type="dcterms:W3CDTF">2015-11-20T08:35:39Z</dcterms:created>
  <dcterms:modified xsi:type="dcterms:W3CDTF">2021-06-24T11:56:50Z</dcterms:modified>
</cp:coreProperties>
</file>